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4240" windowHeight="13740" tabRatio="522"/>
  </bookViews>
  <sheets>
    <sheet name="Додаток2 КПК0813102" sheetId="6" r:id="rId1"/>
  </sheets>
  <definedNames>
    <definedName name="_xlnm.Print_Area" localSheetId="0">'Додаток2 КПК0813102'!$A$1:$BY$389</definedName>
  </definedNames>
  <calcPr calcId="125725"/>
</workbook>
</file>

<file path=xl/calcChain.xml><?xml version="1.0" encoding="utf-8"?>
<calcChain xmlns="http://schemas.openxmlformats.org/spreadsheetml/2006/main">
  <c r="BE214" i="6"/>
  <c r="AP214"/>
  <c r="BT191"/>
  <c r="BE191"/>
  <c r="AP191"/>
  <c r="BT181"/>
  <c r="BE181"/>
  <c r="AP181"/>
  <c r="BT178"/>
  <c r="BE178"/>
  <c r="AP178"/>
  <c r="BE217"/>
  <c r="BH352"/>
  <c r="AT352"/>
  <c r="AJ352"/>
  <c r="BH351"/>
  <c r="AT351"/>
  <c r="AJ351"/>
  <c r="BH350"/>
  <c r="AT350"/>
  <c r="AJ350"/>
  <c r="BH349"/>
  <c r="AT349"/>
  <c r="AJ349"/>
  <c r="BH348"/>
  <c r="AT348"/>
  <c r="AJ348"/>
  <c r="BH347"/>
  <c r="AT347"/>
  <c r="AJ347"/>
  <c r="BH346"/>
  <c r="AT346"/>
  <c r="AJ346"/>
  <c r="BH345"/>
  <c r="AT345"/>
  <c r="AJ345"/>
  <c r="BH344"/>
  <c r="AT344"/>
  <c r="AJ344"/>
  <c r="BH343"/>
  <c r="AT343"/>
  <c r="AJ343"/>
  <c r="BH342"/>
  <c r="AT342"/>
  <c r="AJ342"/>
  <c r="BH341"/>
  <c r="AT341"/>
  <c r="AJ341"/>
  <c r="BH340"/>
  <c r="AT340"/>
  <c r="AJ340"/>
  <c r="BH339"/>
  <c r="AT339"/>
  <c r="AJ339"/>
  <c r="BH338"/>
  <c r="AT338"/>
  <c r="AJ338"/>
  <c r="BH337"/>
  <c r="AT337"/>
  <c r="AJ337"/>
  <c r="BH336"/>
  <c r="AT336"/>
  <c r="AJ336"/>
  <c r="BG327"/>
  <c r="AQ327"/>
  <c r="BG326"/>
  <c r="AQ326"/>
  <c r="BG325"/>
  <c r="AQ325"/>
  <c r="BG324"/>
  <c r="AQ324"/>
  <c r="BG323"/>
  <c r="AQ323"/>
  <c r="BG322"/>
  <c r="AQ322"/>
  <c r="BG321"/>
  <c r="AQ321"/>
  <c r="BG320"/>
  <c r="AQ320"/>
  <c r="BG319"/>
  <c r="AQ319"/>
  <c r="BG318"/>
  <c r="AQ318"/>
  <c r="BG317"/>
  <c r="AQ317"/>
  <c r="BG316"/>
  <c r="AQ316"/>
  <c r="BG315"/>
  <c r="AQ315"/>
  <c r="BG314"/>
  <c r="AQ314"/>
  <c r="BG313"/>
  <c r="AQ313"/>
  <c r="BG312"/>
  <c r="AQ312"/>
  <c r="BG311"/>
  <c r="AQ311"/>
  <c r="AZ285"/>
  <c r="AK285"/>
  <c r="BO277"/>
  <c r="AZ277"/>
  <c r="AK277"/>
  <c r="BD163"/>
  <c r="AJ163"/>
  <c r="BD162"/>
  <c r="AJ162"/>
  <c r="BD161"/>
  <c r="AJ161"/>
  <c r="BD160"/>
  <c r="AJ160"/>
  <c r="BD159"/>
  <c r="AJ159"/>
  <c r="BU151"/>
  <c r="BB151"/>
  <c r="AI151"/>
  <c r="BU150"/>
  <c r="BB150"/>
  <c r="AI150"/>
  <c r="BU149"/>
  <c r="BB149"/>
  <c r="AI149"/>
  <c r="BU148"/>
  <c r="BB148"/>
  <c r="AI148"/>
  <c r="BU147"/>
  <c r="BB147"/>
  <c r="AI147"/>
  <c r="BG138"/>
  <c r="AM138"/>
  <c r="BG130"/>
  <c r="AM130"/>
  <c r="BG129"/>
  <c r="AM129"/>
  <c r="BG128"/>
  <c r="AM128"/>
  <c r="BG127"/>
  <c r="AM127"/>
  <c r="BG126"/>
  <c r="AM126"/>
  <c r="BG125"/>
  <c r="AM125"/>
  <c r="BG124"/>
  <c r="AM124"/>
  <c r="BG123"/>
  <c r="AM123"/>
  <c r="BG122"/>
  <c r="AM122"/>
  <c r="BG121"/>
  <c r="AM121"/>
  <c r="BG120"/>
  <c r="AM120"/>
  <c r="BG119"/>
  <c r="AM119"/>
  <c r="BG118"/>
  <c r="AM118"/>
  <c r="BG117"/>
  <c r="AM117"/>
  <c r="BG116"/>
  <c r="AM116"/>
  <c r="BG115"/>
  <c r="AM115"/>
  <c r="BG114"/>
  <c r="AM114"/>
  <c r="BG113"/>
  <c r="AM113"/>
  <c r="BG112"/>
  <c r="AM112"/>
  <c r="BG111"/>
  <c r="AM111"/>
  <c r="BG110"/>
  <c r="AM110"/>
  <c r="BG109"/>
  <c r="AM109"/>
  <c r="BU101"/>
  <c r="BB101"/>
  <c r="AI101"/>
  <c r="BU93"/>
  <c r="BB93"/>
  <c r="AI93"/>
  <c r="BU92"/>
  <c r="BB92"/>
  <c r="AI92"/>
  <c r="BU91"/>
  <c r="BB91"/>
  <c r="AI91"/>
  <c r="BU90"/>
  <c r="BB90"/>
  <c r="AI90"/>
  <c r="BU89"/>
  <c r="BB89"/>
  <c r="AI89"/>
  <c r="BU88"/>
  <c r="BB88"/>
  <c r="AI88"/>
  <c r="BU87"/>
  <c r="BB87"/>
  <c r="AI87"/>
  <c r="BU86"/>
  <c r="BB86"/>
  <c r="AI86"/>
  <c r="BU85"/>
  <c r="BB85"/>
  <c r="AI85"/>
  <c r="BU84"/>
  <c r="BB84"/>
  <c r="AI84"/>
  <c r="BU83"/>
  <c r="BB83"/>
  <c r="AI83"/>
  <c r="BU82"/>
  <c r="BB82"/>
  <c r="AI82"/>
  <c r="BU81"/>
  <c r="BB81"/>
  <c r="AI81"/>
  <c r="BU80"/>
  <c r="BB80"/>
  <c r="AI80"/>
  <c r="BU79"/>
  <c r="BB79"/>
  <c r="AI79"/>
  <c r="BU78"/>
  <c r="BB78"/>
  <c r="AI78"/>
  <c r="BU77"/>
  <c r="BB77"/>
  <c r="AI77"/>
  <c r="BU76"/>
  <c r="BB76"/>
  <c r="AI76"/>
  <c r="BU75"/>
  <c r="BB75"/>
  <c r="AI75"/>
  <c r="BU74"/>
  <c r="BB74"/>
  <c r="AI74"/>
  <c r="BU73"/>
  <c r="BB73"/>
  <c r="AI73"/>
  <c r="BU72"/>
  <c r="BB72"/>
  <c r="AI72"/>
  <c r="BG62"/>
  <c r="AM62"/>
  <c r="BG61"/>
  <c r="AM61"/>
  <c r="BG60"/>
  <c r="AM60"/>
  <c r="BG59"/>
  <c r="AM59"/>
  <c r="BG58"/>
  <c r="AM58"/>
  <c r="BG57"/>
  <c r="AM57"/>
  <c r="BG56"/>
  <c r="AM56"/>
  <c r="BG55"/>
  <c r="AM55"/>
  <c r="BG54"/>
  <c r="AM54"/>
  <c r="BG53"/>
  <c r="AM53"/>
  <c r="BG52"/>
  <c r="AM52"/>
  <c r="BG51"/>
  <c r="AM51"/>
  <c r="BG50"/>
  <c r="AM50"/>
  <c r="BU42"/>
  <c r="BB42"/>
  <c r="AI42"/>
  <c r="BU41"/>
  <c r="BB41"/>
  <c r="AI41"/>
  <c r="BU40"/>
  <c r="BB40"/>
  <c r="AI40"/>
  <c r="BU39"/>
  <c r="BB39"/>
  <c r="AI39"/>
  <c r="BU38"/>
  <c r="BB38"/>
  <c r="AI38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<sst xmlns="http://schemas.openxmlformats.org/spreadsheetml/2006/main" count="997" uniqueCount="332">
  <si>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</si>
  <si>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</si>
  <si>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</si>
  <si>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</si>
  <si>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</si>
  <si>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</si>
  <si>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</si>
  <si>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</si>
  <si>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</si>
  <si>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</si>
  <si>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</si>
  <si>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</si>
  <si>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</si>
  <si>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</si>
  <si>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</si>
  <si>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</si>
  <si>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</si>
  <si>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</si>
  <si>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</si>
  <si>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</si>
  <si>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</si>
  <si>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</si>
  <si>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</si>
  <si>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</si>
  <si>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</si>
  <si>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</si>
  <si>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</si>
  <si>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</si>
  <si>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</si>
  <si>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</si>
  <si>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</si>
  <si>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</si>
  <si>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</si>
  <si>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</si>
  <si>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</si>
  <si>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</si>
  <si>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</si>
  <si>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</si>
  <si>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</si>
  <si>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</si>
  <si>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</si>
  <si>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</si>
  <si>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</si>
  <si>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</si>
  <si>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</si>
  <si>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</si>
  <si>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</si>
  <si>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</si>
  <si>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</si>
  <si>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</si>
  <si>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</si>
  <si>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</si>
  <si>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</si>
  <si>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</si>
  <si>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</si>
  <si>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</si>
  <si>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</si>
  <si>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</si>
  <si>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</si>
  <si>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</si>
  <si>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</si>
  <si>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</si>
  <si>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</si>
  <si>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</si>
  <si>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</si>
  <si>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</si>
  <si>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</si>
  <si>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</si>
  <si>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</si>
  <si>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</si>
  <si>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</si>
  <si>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</si>
  <si>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</si>
  <si>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</si>
  <si>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</si>
  <si>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</si>
  <si>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</si>
  <si>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</si>
  <si>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</si>
  <si>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</si>
  <si>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</si>
  <si>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</si>
  <si>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</si>
  <si>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</si>
  <si>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</si>
  <si>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</si>
  <si>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</si>
  <si>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</si>
  <si>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</si>
  <si>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</si>
  <si>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</si>
  <si>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</si>
  <si>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</si>
  <si>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</si>
  <si>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</si>
  <si>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</si>
  <si>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</si>
  <si>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</si>
  <si>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</si>
  <si>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</si>
  <si>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</si>
  <si>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</si>
  <si>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</si>
  <si>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</si>
  <si>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</si>
  <si>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</si>
  <si>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</si>
  <si>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</si>
  <si>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</si>
  <si>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</si>
  <si>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</si>
  <si>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</si>
  <si>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</si>
  <si>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</si>
  <si>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</si>
  <si>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</si>
  <si>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</si>
  <si>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</si>
  <si>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</si>
  <si>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</si>
  <si>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</si>
  <si>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</si>
  <si>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</si>
  <si>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</si>
  <si>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</si>
  <si>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</si>
  <si>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</si>
  <si>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</si>
  <si>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</si>
  <si>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</si>
  <si>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</si>
  <si>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</si>
  <si>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</si>
  <si>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</si>
  <si>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</si>
  <si>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</si>
  <si>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</si>
  <si>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</si>
  <si>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</si>
  <si>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</si>
  <si>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</si>
  <si>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</si>
  <si>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</si>
  <si>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</si>
  <si>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</si>
  <si>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</si>
  <si>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</si>
  <si>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</si>
  <si>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</si>
  <si>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</si>
  <si>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</si>
  <si>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</si>
  <si>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</si>
  <si>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</si>
  <si>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</si>
  <si>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</si>
  <si>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</si>
  <si>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</si>
  <si>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</si>
  <si>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</si>
  <si>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</si>
  <si>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</si>
  <si>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</si>
  <si>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</si>
  <si>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</si>
  <si>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</si>
  <si>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</si>
  <si>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</si>
  <si>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</si>
  <si>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</si>
  <si>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</si>
  <si>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</si>
  <si>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</si>
  <si>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</si>
  <si>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</si>
  <si>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</si>
  <si>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</si>
  <si>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</si>
  <si>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</si>
  <si>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</si>
  <si>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</si>
  <si>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</si>
  <si>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</si>
  <si>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</si>
  <si>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</si>
  <si>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</si>
  <si>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</si>
  <si>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</si>
  <si>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</si>
  <si>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</si>
  <si>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</si>
  <si>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</si>
  <si>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</si>
  <si>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</si>
  <si>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</si>
  <si>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</si>
  <si>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</si>
  <si>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</si>
  <si>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</si>
  <si>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</si>
  <si>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</si>
  <si>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 житлового фонду (приміщень)</t>
  </si>
  <si>
    <t>Капітальний ремонт інших об`єктів</t>
  </si>
  <si>
    <t>Реконструкція житлового фонду (приміщень)</t>
  </si>
  <si>
    <t>Реконструкція та реставрація інших об`єктів</t>
  </si>
  <si>
    <t>Забезпечення соціальними послугами стаціонарного догляду з наданням місця для проживання, всебічної підтримки, захисту та безпеки особам, які не можуть вести самостійний спосіб життя через похилий вік, фізичні та розумові вади, психічні захворювання або інші хвороби</t>
  </si>
  <si>
    <t>Придбання обладнання, проведення капітальних ремонтів для поліпшення умов перебування подопічних (спец. фонд)</t>
  </si>
  <si>
    <t>Погашення кредиторської заборгованості попереднього року</t>
  </si>
  <si>
    <t>Програма сприяння виконанню депутатських  повноважень депутатами Запорізької обласної ради на 2017-2020 роки</t>
  </si>
  <si>
    <t>затрат</t>
  </si>
  <si>
    <t>кількість штатних одиниць</t>
  </si>
  <si>
    <t>од.</t>
  </si>
  <si>
    <t>Звіт про штатну чисельність</t>
  </si>
  <si>
    <t>кількість установ</t>
  </si>
  <si>
    <t>Форма звітності 9</t>
  </si>
  <si>
    <t>у тому числі професіоналів та фахівців, які надають соціальні послуги</t>
  </si>
  <si>
    <t>продукту</t>
  </si>
  <si>
    <t>кількість місць в установах</t>
  </si>
  <si>
    <t>ліжок</t>
  </si>
  <si>
    <t>кількість користувачів послуг</t>
  </si>
  <si>
    <t>осіб</t>
  </si>
  <si>
    <t>середньорічна кількість отримувачів послуг, з них</t>
  </si>
  <si>
    <t>жінки</t>
  </si>
  <si>
    <t>чоловіки</t>
  </si>
  <si>
    <t>середньорічна кількість осіб з інвалідністю і ліжкохворих, з них</t>
  </si>
  <si>
    <t>інформація установи</t>
  </si>
  <si>
    <t>придбання обладнання, проведення каптіальних ремонтів для поліпшення умов перебування підопічних. Кількість установ</t>
  </si>
  <si>
    <t>програма сприяння виконанню депутатських повноважень депутатами Запорізької обласної ради на 2017-2020 роки. Кількість заходів</t>
  </si>
  <si>
    <t>інформація установ</t>
  </si>
  <si>
    <t>ефективності</t>
  </si>
  <si>
    <t>витрати на утримання з розрахунку на одного користувача на рік (жінки)</t>
  </si>
  <si>
    <t>грн.</t>
  </si>
  <si>
    <t>Розрахунково (відношення обсягу виділених асигнувань до кількості користувачів послуг)</t>
  </si>
  <si>
    <t>кількість отримувачів послуг відносно чисельності професіоналів та фахівців, які надають соціальні послуги, на одного такого фахівця та професіонала</t>
  </si>
  <si>
    <t>Розрахунково (кількості користувачів послуг до чисельності професіоналів та фахівців, які надають соціальні послуги)</t>
  </si>
  <si>
    <t>придбання обладнання, проведення капітальних ремонтів для поліпшення умов перебування подопічних. Середні витрати на один заклад</t>
  </si>
  <si>
    <t>програма сприяння виконанню депутатських повноважень депутатами Запорізької обласної ради на 2017-2020 роки. Середні витрати на 1 захід</t>
  </si>
  <si>
    <t>Розрахунково</t>
  </si>
  <si>
    <t>частка отримувачів послуг відносно кількості осіб, які потребують цих послуг серед мешканців області, з них</t>
  </si>
  <si>
    <t>витрати на утримання з розрахунку на одного користувача на рік (чоловіки)</t>
  </si>
  <si>
    <t>якості</t>
  </si>
  <si>
    <t>житлова площа на одного користувача послуг</t>
  </si>
  <si>
    <t>кв. м.</t>
  </si>
  <si>
    <t>частка користувачів, які вийшли з інтернатної системи і перейшли в інші програми догляду</t>
  </si>
  <si>
    <t>відс.</t>
  </si>
  <si>
    <t>придбання обладнання, проведення капіт ремонтів для поліпшення умов перебування підопічних (спец.фонд). Відсоток освоєння коштів</t>
  </si>
  <si>
    <t>Форма звітності 4.1, 4.2, 4.3</t>
  </si>
  <si>
    <t>програма сприяння виконанню депутатських повноважень депутатами Запорізької обласної ради на 2017-2020 роки. Відсоток освоєння коштів</t>
  </si>
  <si>
    <t>Фінансова звітність</t>
  </si>
  <si>
    <t>відсоток погашення кредиторської заборгованості попереднього року</t>
  </si>
  <si>
    <t>Форма звітності 7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</si>
  <si>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</si>
  <si>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</si>
  <si>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</si>
  <si>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</si>
  <si>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</si>
  <si>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</si>
  <si>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</si>
  <si>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</si>
  <si>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</si>
  <si>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</si>
  <si>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</si>
  <si>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190 - Лікарі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</si>
  <si>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</si>
  <si>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</si>
  <si>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</si>
  <si>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</si>
  <si>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Завершення утеплення  двоповерхового житлового корпусу за адресою с. Таврійське, вул. Центральна, 42    КУ "Таврійський психоневрологічний інтернат з геріатричним відділенням" ЗОР</t>
  </si>
  <si>
    <t>Капітальний ремонт інших об'єктів</t>
  </si>
  <si>
    <t>Реконструкція житлових приміщень  для облаштування санвузлів КУ "Запорізький геріатричний пансіонат" ЗОР, м. Запоріжжя, вул. Європейська, 13 - а (в тому числі розроблення проектно-кошторисної  документації)</t>
  </si>
  <si>
    <t>Розроблення проектно-кошторисної документації та капітальний ремонт м'якої  покрівлі  харчоблоку  КУ "Орловський психоневрологічний інтернат" ЗОР, Мелітопольський район, с. Орлове, вул. Вишнева,231</t>
  </si>
  <si>
    <t>відшкодування орендарем витрат за користування радіоточками</t>
  </si>
  <si>
    <t>відшкодування витрат орендарем</t>
  </si>
  <si>
    <t>невідшкодування витрат орендарем; невідшкодування витрат за договором КП "Соцкомуненергія" ЗОР, яке припинило свою діяльність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</si>
  <si>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</si>
  <si>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Спеціальний фонд формується з різних джерел у відповідності до Бюджетного кодексу України. Зокрема, найбільша частка надходжень припадає на пенсійні та соціальні виплати підопічних геріатричних та психоневрологічних установ. Їх витрачання регламентовано наказом Міністерства соціальної політики України від 20.03.2012 № 150 "Про затвердження Переліку товарів, робіт та послуг, на закупівлю яких спрямовуються кошти, що підлягають перерахуванню Пенсійним фондом та структурними підрозділами з питань соціального захисту населення районних, районних у м. Києві державних адміністрацій, виконавчих органів міських рад установам, де особи перебувають на повному державному утриманні".</t>
  </si>
  <si>
    <t>Програму виконано не у повному обсязі у межах виділених коштів та відповідно до фактичної потреби з огляду на кількість користувачів послуг за програмою. Основним чинником впливу на показники ефективності та якості є незначне зменшення користувачів послуг, економія коштів, а також недостатнє фінансування, що спричинило утворення кредиторської заборгованості на 01.01.2020 у сумі 7996155 грн.  Поточні видатки на 2021 рік зросли у зв"язку з ростом цін, тарифів, мінімальних соціальних гарантій тощо.</t>
  </si>
  <si>
    <t>Надання соціальних послуг, зокрема, стаціонарного догляду, догляду вдома, денного догляду громадянам похилого віку, особам з інвалідністю в установах соціального обслуговування системи органів праці та соціального захисту населення</t>
  </si>
  <si>
    <t>Забезпечення соціальними послугами в будинках-інтернатах усіх типів, пансіонатах для громадян похилого віку та осіб з інвалідністю</t>
  </si>
  <si>
    <t>1. Конституція України. (Закон від 28.06.1996 № 254/96)._x000D_
2. Бюджетний кодекс України (Закон від 08.07.2010 №2456-УІ).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 України від 17.01.2019 № 2671-VIII "Про соціальні послуги"._x000D__x000D_
6. Постанови Кабінету Міністрів України: від 01.06.2020 № 587 "Про організацію надання соціальних послуг", від 26.06.2019 № 576 "Про затвердження Порядку надання соціальних послуг особам з інвалідністю та особам похилого віку, які страждають на психічні розлади", від 14.12.2016 № 957 «Про затвердження Типового положення про психоневрологічний інтернат», від 02.09.2020 № 772 "Про затвердження Типового положення про будинок-інтернат для громадян похилого віку та осіб з інвалідністю"._x000D__x000D_
7. Наказ Міністерства соціальної політики України від 09.08.2017 № 1293 "Про затвердження Типового положення про відділення паліативного догляду громадян похилого віку, осіб з інвалідністю та дітей з інвалідністю"._x000D__x000D_
8.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</si>
  <si>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</si>
  <si>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</si>
  <si>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</si>
  <si>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</si>
  <si>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</si>
  <si>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</si>
  <si>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</si>
  <si>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</si>
  <si>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</si>
  <si>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</si>
  <si>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</si>
  <si>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</si>
  <si>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</si>
  <si>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</si>
  <si>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</si>
  <si>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</si>
  <si>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</si>
  <si>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</si>
  <si>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</si>
  <si>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</si>
  <si>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</si>
  <si>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</si>
  <si>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</si>
  <si>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</si>
  <si>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</si>
  <si>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</si>
  <si>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</si>
  <si>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</si>
  <si>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</si>
  <si>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</si>
  <si>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</si>
  <si>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</si>
  <si>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</si>
  <si>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</si>
  <si>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</si>
  <si>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</si>
  <si>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</si>
  <si>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</si>
  <si>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</si>
  <si>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</si>
  <si>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</si>
  <si>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(0)(8)(1)(3)(1)(0)(2)</t>
  </si>
  <si>
    <t>(3)(1)(0)(2)</t>
  </si>
  <si>
    <t>(1)(0)(2)(0)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</si>
  <si>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</si>
  <si>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</si>
  <si>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</si>
  <si>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</si>
  <si>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</si>
  <si>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</si>
  <si>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</si>
  <si>
    <t>Передплата періодичних видань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</si>
</sst>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389"/>
  <sheetViews>
    <sheetView tabSelected="1" view="pageBreakPreview" zoomScale="75" zoomScaleSheetLayoutView="75" workbookViewId="0">
      <selection activeCell="A21" sqref="A21:BY21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>
      <c r="A2" s="136" t="s">
        <v>308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28.5" customHeight="1">
      <c r="A4" s="11" t="s">
        <v>159</v>
      </c>
      <c r="B4" s="133" t="s">
        <v>281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8"/>
      <c r="AH4" s="127" t="s">
        <v>280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282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160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33" t="s">
        <v>325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8"/>
      <c r="AH7" s="127" t="s">
        <v>326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282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162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57" customHeight="1">
      <c r="A10" s="11" t="s">
        <v>163</v>
      </c>
      <c r="B10" s="127" t="s">
        <v>321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322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323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324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29" t="s">
        <v>283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0" t="s">
        <v>164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166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167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165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5" t="s">
        <v>309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</row>
    <row r="14" spans="1:79" ht="14.25" customHeight="1">
      <c r="A14" s="75" t="s">
        <v>148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</row>
    <row r="15" spans="1:79" ht="30" customHeight="1">
      <c r="A15" s="74" t="s">
        <v>277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15" customHeight="1">
      <c r="A18" s="74" t="s">
        <v>278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5" t="s">
        <v>150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</row>
    <row r="21" spans="1:79" ht="168.75" customHeight="1">
      <c r="A21" s="74" t="s">
        <v>279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5" t="s">
        <v>151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</row>
    <row r="24" spans="1:79" ht="14.25" customHeight="1">
      <c r="A24" s="122" t="s">
        <v>294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</row>
    <row r="25" spans="1:79" ht="15" customHeight="1">
      <c r="A25" s="79" t="s">
        <v>284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61" t="s">
        <v>285</v>
      </c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 t="s">
        <v>288</v>
      </c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 t="s">
        <v>295</v>
      </c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7" t="s">
        <v>116</v>
      </c>
      <c r="AF27" s="108"/>
      <c r="AG27" s="108"/>
      <c r="AH27" s="109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7" t="s">
        <v>116</v>
      </c>
      <c r="AY27" s="108"/>
      <c r="AZ27" s="108"/>
      <c r="BA27" s="109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7" t="s">
        <v>116</v>
      </c>
      <c r="BR27" s="108"/>
      <c r="BS27" s="108"/>
      <c r="BT27" s="109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98" t="s">
        <v>56</v>
      </c>
      <c r="B29" s="99"/>
      <c r="C29" s="99"/>
      <c r="D29" s="100"/>
      <c r="E29" s="98" t="s">
        <v>57</v>
      </c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23" t="s">
        <v>65</v>
      </c>
      <c r="V29" s="124"/>
      <c r="W29" s="124"/>
      <c r="X29" s="124"/>
      <c r="Y29" s="125"/>
      <c r="Z29" s="123" t="s">
        <v>66</v>
      </c>
      <c r="AA29" s="124"/>
      <c r="AB29" s="124"/>
      <c r="AC29" s="124"/>
      <c r="AD29" s="125"/>
      <c r="AE29" s="98" t="s">
        <v>91</v>
      </c>
      <c r="AF29" s="99"/>
      <c r="AG29" s="99"/>
      <c r="AH29" s="100"/>
      <c r="AI29" s="104" t="s">
        <v>169</v>
      </c>
      <c r="AJ29" s="105"/>
      <c r="AK29" s="105"/>
      <c r="AL29" s="105"/>
      <c r="AM29" s="106"/>
      <c r="AN29" s="98" t="s">
        <v>67</v>
      </c>
      <c r="AO29" s="99"/>
      <c r="AP29" s="99"/>
      <c r="AQ29" s="99"/>
      <c r="AR29" s="100"/>
      <c r="AS29" s="98" t="s">
        <v>68</v>
      </c>
      <c r="AT29" s="99"/>
      <c r="AU29" s="99"/>
      <c r="AV29" s="99"/>
      <c r="AW29" s="100"/>
      <c r="AX29" s="98" t="s">
        <v>92</v>
      </c>
      <c r="AY29" s="99"/>
      <c r="AZ29" s="99"/>
      <c r="BA29" s="100"/>
      <c r="BB29" s="104" t="s">
        <v>169</v>
      </c>
      <c r="BC29" s="105"/>
      <c r="BD29" s="105"/>
      <c r="BE29" s="105"/>
      <c r="BF29" s="106"/>
      <c r="BG29" s="98" t="s">
        <v>58</v>
      </c>
      <c r="BH29" s="99"/>
      <c r="BI29" s="99"/>
      <c r="BJ29" s="99"/>
      <c r="BK29" s="100"/>
      <c r="BL29" s="98" t="s">
        <v>59</v>
      </c>
      <c r="BM29" s="99"/>
      <c r="BN29" s="99"/>
      <c r="BO29" s="99"/>
      <c r="BP29" s="100"/>
      <c r="BQ29" s="98" t="s">
        <v>93</v>
      </c>
      <c r="BR29" s="99"/>
      <c r="BS29" s="99"/>
      <c r="BT29" s="100"/>
      <c r="BU29" s="104" t="s">
        <v>169</v>
      </c>
      <c r="BV29" s="105"/>
      <c r="BW29" s="105"/>
      <c r="BX29" s="105"/>
      <c r="BY29" s="106"/>
      <c r="CA29" t="s">
        <v>21</v>
      </c>
    </row>
    <row r="30" spans="1:79" s="22" customFormat="1" ht="12.75" customHeight="1">
      <c r="A30" s="55"/>
      <c r="B30" s="56"/>
      <c r="C30" s="56"/>
      <c r="D30" s="57"/>
      <c r="E30" s="37" t="s">
        <v>171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3">
        <v>191378928</v>
      </c>
      <c r="V30" s="73"/>
      <c r="W30" s="73"/>
      <c r="X30" s="73"/>
      <c r="Y30" s="73"/>
      <c r="Z30" s="73" t="s">
        <v>172</v>
      </c>
      <c r="AA30" s="73"/>
      <c r="AB30" s="73"/>
      <c r="AC30" s="73"/>
      <c r="AD30" s="73"/>
      <c r="AE30" s="70" t="s">
        <v>172</v>
      </c>
      <c r="AF30" s="71"/>
      <c r="AG30" s="71"/>
      <c r="AH30" s="72"/>
      <c r="AI30" s="70">
        <f t="shared" ref="AI30:AI42" si="0">IF(ISNUMBER(U30),U30,0)+IF(ISNUMBER(Z30),Z30,0)</f>
        <v>191378928</v>
      </c>
      <c r="AJ30" s="71"/>
      <c r="AK30" s="71"/>
      <c r="AL30" s="71"/>
      <c r="AM30" s="72"/>
      <c r="AN30" s="70">
        <v>226229997</v>
      </c>
      <c r="AO30" s="71"/>
      <c r="AP30" s="71"/>
      <c r="AQ30" s="71"/>
      <c r="AR30" s="72"/>
      <c r="AS30" s="70" t="s">
        <v>172</v>
      </c>
      <c r="AT30" s="71"/>
      <c r="AU30" s="71"/>
      <c r="AV30" s="71"/>
      <c r="AW30" s="72"/>
      <c r="AX30" s="70" t="s">
        <v>172</v>
      </c>
      <c r="AY30" s="71"/>
      <c r="AZ30" s="71"/>
      <c r="BA30" s="72"/>
      <c r="BB30" s="70">
        <f t="shared" ref="BB30:BB42" si="1">IF(ISNUMBER(AN30),AN30,0)+IF(ISNUMBER(AS30),AS30,0)</f>
        <v>226229997</v>
      </c>
      <c r="BC30" s="71"/>
      <c r="BD30" s="71"/>
      <c r="BE30" s="71"/>
      <c r="BF30" s="72"/>
      <c r="BG30" s="70">
        <v>243443537</v>
      </c>
      <c r="BH30" s="71"/>
      <c r="BI30" s="71"/>
      <c r="BJ30" s="71"/>
      <c r="BK30" s="72"/>
      <c r="BL30" s="70" t="s">
        <v>172</v>
      </c>
      <c r="BM30" s="71"/>
      <c r="BN30" s="71"/>
      <c r="BO30" s="71"/>
      <c r="BP30" s="72"/>
      <c r="BQ30" s="70" t="s">
        <v>172</v>
      </c>
      <c r="BR30" s="71"/>
      <c r="BS30" s="71"/>
      <c r="BT30" s="72"/>
      <c r="BU30" s="70">
        <f t="shared" ref="BU30:BU42" si="2">IF(ISNUMBER(BG30),BG30,0)+IF(ISNUMBER(BL30),BL30,0)</f>
        <v>243443537</v>
      </c>
      <c r="BV30" s="71"/>
      <c r="BW30" s="71"/>
      <c r="BX30" s="71"/>
      <c r="BY30" s="72"/>
      <c r="CA30" s="22" t="s">
        <v>22</v>
      </c>
    </row>
    <row r="31" spans="1:79" s="22" customFormat="1" ht="25.5" customHeight="1">
      <c r="A31" s="55"/>
      <c r="B31" s="56"/>
      <c r="C31" s="56"/>
      <c r="D31" s="57"/>
      <c r="E31" s="37" t="s">
        <v>173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3" t="s">
        <v>172</v>
      </c>
      <c r="V31" s="73"/>
      <c r="W31" s="73"/>
      <c r="X31" s="73"/>
      <c r="Y31" s="73"/>
      <c r="Z31" s="73">
        <v>51063066</v>
      </c>
      <c r="AA31" s="73"/>
      <c r="AB31" s="73"/>
      <c r="AC31" s="73"/>
      <c r="AD31" s="73"/>
      <c r="AE31" s="70">
        <v>0</v>
      </c>
      <c r="AF31" s="71"/>
      <c r="AG31" s="71"/>
      <c r="AH31" s="72"/>
      <c r="AI31" s="70">
        <f t="shared" si="0"/>
        <v>51063066</v>
      </c>
      <c r="AJ31" s="71"/>
      <c r="AK31" s="71"/>
      <c r="AL31" s="71"/>
      <c r="AM31" s="72"/>
      <c r="AN31" s="70" t="s">
        <v>172</v>
      </c>
      <c r="AO31" s="71"/>
      <c r="AP31" s="71"/>
      <c r="AQ31" s="71"/>
      <c r="AR31" s="72"/>
      <c r="AS31" s="70">
        <v>55052347</v>
      </c>
      <c r="AT31" s="71"/>
      <c r="AU31" s="71"/>
      <c r="AV31" s="71"/>
      <c r="AW31" s="72"/>
      <c r="AX31" s="70">
        <v>0</v>
      </c>
      <c r="AY31" s="71"/>
      <c r="AZ31" s="71"/>
      <c r="BA31" s="72"/>
      <c r="BB31" s="70">
        <f t="shared" si="1"/>
        <v>55052347</v>
      </c>
      <c r="BC31" s="71"/>
      <c r="BD31" s="71"/>
      <c r="BE31" s="71"/>
      <c r="BF31" s="72"/>
      <c r="BG31" s="70" t="s">
        <v>172</v>
      </c>
      <c r="BH31" s="71"/>
      <c r="BI31" s="71"/>
      <c r="BJ31" s="71"/>
      <c r="BK31" s="72"/>
      <c r="BL31" s="70">
        <v>55759075</v>
      </c>
      <c r="BM31" s="71"/>
      <c r="BN31" s="71"/>
      <c r="BO31" s="71"/>
      <c r="BP31" s="72"/>
      <c r="BQ31" s="70">
        <v>0</v>
      </c>
      <c r="BR31" s="71"/>
      <c r="BS31" s="71"/>
      <c r="BT31" s="72"/>
      <c r="BU31" s="70">
        <f t="shared" si="2"/>
        <v>55759075</v>
      </c>
      <c r="BV31" s="71"/>
      <c r="BW31" s="71"/>
      <c r="BX31" s="71"/>
      <c r="BY31" s="72"/>
    </row>
    <row r="32" spans="1:79" s="22" customFormat="1" ht="25.5" customHeight="1">
      <c r="A32" s="55">
        <v>25010100</v>
      </c>
      <c r="B32" s="56"/>
      <c r="C32" s="56"/>
      <c r="D32" s="57"/>
      <c r="E32" s="37" t="s">
        <v>174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3" t="s">
        <v>172</v>
      </c>
      <c r="V32" s="73"/>
      <c r="W32" s="73"/>
      <c r="X32" s="73"/>
      <c r="Y32" s="73"/>
      <c r="Z32" s="73">
        <v>2426455</v>
      </c>
      <c r="AA32" s="73"/>
      <c r="AB32" s="73"/>
      <c r="AC32" s="73"/>
      <c r="AD32" s="73"/>
      <c r="AE32" s="70">
        <v>0</v>
      </c>
      <c r="AF32" s="71"/>
      <c r="AG32" s="71"/>
      <c r="AH32" s="72"/>
      <c r="AI32" s="70">
        <f t="shared" si="0"/>
        <v>2426455</v>
      </c>
      <c r="AJ32" s="71"/>
      <c r="AK32" s="71"/>
      <c r="AL32" s="71"/>
      <c r="AM32" s="72"/>
      <c r="AN32" s="70" t="s">
        <v>172</v>
      </c>
      <c r="AO32" s="71"/>
      <c r="AP32" s="71"/>
      <c r="AQ32" s="71"/>
      <c r="AR32" s="72"/>
      <c r="AS32" s="70">
        <v>4963939</v>
      </c>
      <c r="AT32" s="71"/>
      <c r="AU32" s="71"/>
      <c r="AV32" s="71"/>
      <c r="AW32" s="72"/>
      <c r="AX32" s="70">
        <v>0</v>
      </c>
      <c r="AY32" s="71"/>
      <c r="AZ32" s="71"/>
      <c r="BA32" s="72"/>
      <c r="BB32" s="70">
        <f t="shared" si="1"/>
        <v>4963939</v>
      </c>
      <c r="BC32" s="71"/>
      <c r="BD32" s="71"/>
      <c r="BE32" s="71"/>
      <c r="BF32" s="72"/>
      <c r="BG32" s="70" t="s">
        <v>172</v>
      </c>
      <c r="BH32" s="71"/>
      <c r="BI32" s="71"/>
      <c r="BJ32" s="71"/>
      <c r="BK32" s="72"/>
      <c r="BL32" s="70">
        <v>5347155</v>
      </c>
      <c r="BM32" s="71"/>
      <c r="BN32" s="71"/>
      <c r="BO32" s="71"/>
      <c r="BP32" s="72"/>
      <c r="BQ32" s="70">
        <v>0</v>
      </c>
      <c r="BR32" s="71"/>
      <c r="BS32" s="71"/>
      <c r="BT32" s="72"/>
      <c r="BU32" s="70">
        <f t="shared" si="2"/>
        <v>5347155</v>
      </c>
      <c r="BV32" s="71"/>
      <c r="BW32" s="71"/>
      <c r="BX32" s="71"/>
      <c r="BY32" s="72"/>
    </row>
    <row r="33" spans="1:77" s="22" customFormat="1" ht="25.5" customHeight="1">
      <c r="A33" s="55">
        <v>25010200</v>
      </c>
      <c r="B33" s="56"/>
      <c r="C33" s="56"/>
      <c r="D33" s="57"/>
      <c r="E33" s="37" t="s">
        <v>175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3" t="s">
        <v>172</v>
      </c>
      <c r="V33" s="73"/>
      <c r="W33" s="73"/>
      <c r="X33" s="73"/>
      <c r="Y33" s="73"/>
      <c r="Z33" s="73">
        <v>6151943</v>
      </c>
      <c r="AA33" s="73"/>
      <c r="AB33" s="73"/>
      <c r="AC33" s="73"/>
      <c r="AD33" s="73"/>
      <c r="AE33" s="70">
        <v>0</v>
      </c>
      <c r="AF33" s="71"/>
      <c r="AG33" s="71"/>
      <c r="AH33" s="72"/>
      <c r="AI33" s="70">
        <f t="shared" si="0"/>
        <v>6151943</v>
      </c>
      <c r="AJ33" s="71"/>
      <c r="AK33" s="71"/>
      <c r="AL33" s="71"/>
      <c r="AM33" s="72"/>
      <c r="AN33" s="70" t="s">
        <v>172</v>
      </c>
      <c r="AO33" s="71"/>
      <c r="AP33" s="71"/>
      <c r="AQ33" s="71"/>
      <c r="AR33" s="72"/>
      <c r="AS33" s="70">
        <v>6678811</v>
      </c>
      <c r="AT33" s="71"/>
      <c r="AU33" s="71"/>
      <c r="AV33" s="71"/>
      <c r="AW33" s="72"/>
      <c r="AX33" s="70">
        <v>0</v>
      </c>
      <c r="AY33" s="71"/>
      <c r="AZ33" s="71"/>
      <c r="BA33" s="72"/>
      <c r="BB33" s="70">
        <f t="shared" si="1"/>
        <v>6678811</v>
      </c>
      <c r="BC33" s="71"/>
      <c r="BD33" s="71"/>
      <c r="BE33" s="71"/>
      <c r="BF33" s="72"/>
      <c r="BG33" s="70" t="s">
        <v>172</v>
      </c>
      <c r="BH33" s="71"/>
      <c r="BI33" s="71"/>
      <c r="BJ33" s="71"/>
      <c r="BK33" s="72"/>
      <c r="BL33" s="70">
        <v>5224033</v>
      </c>
      <c r="BM33" s="71"/>
      <c r="BN33" s="71"/>
      <c r="BO33" s="71"/>
      <c r="BP33" s="72"/>
      <c r="BQ33" s="70">
        <v>0</v>
      </c>
      <c r="BR33" s="71"/>
      <c r="BS33" s="71"/>
      <c r="BT33" s="72"/>
      <c r="BU33" s="70">
        <f t="shared" si="2"/>
        <v>5224033</v>
      </c>
      <c r="BV33" s="71"/>
      <c r="BW33" s="71"/>
      <c r="BX33" s="71"/>
      <c r="BY33" s="72"/>
    </row>
    <row r="34" spans="1:77" s="22" customFormat="1" ht="38.25" customHeight="1">
      <c r="A34" s="55">
        <v>25010300</v>
      </c>
      <c r="B34" s="56"/>
      <c r="C34" s="56"/>
      <c r="D34" s="57"/>
      <c r="E34" s="37" t="s">
        <v>176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3" t="s">
        <v>172</v>
      </c>
      <c r="V34" s="73"/>
      <c r="W34" s="73"/>
      <c r="X34" s="73"/>
      <c r="Y34" s="73"/>
      <c r="Z34" s="73">
        <v>144881</v>
      </c>
      <c r="AA34" s="73"/>
      <c r="AB34" s="73"/>
      <c r="AC34" s="73"/>
      <c r="AD34" s="73"/>
      <c r="AE34" s="70">
        <v>0</v>
      </c>
      <c r="AF34" s="71"/>
      <c r="AG34" s="71"/>
      <c r="AH34" s="72"/>
      <c r="AI34" s="70">
        <f t="shared" si="0"/>
        <v>144881</v>
      </c>
      <c r="AJ34" s="71"/>
      <c r="AK34" s="71"/>
      <c r="AL34" s="71"/>
      <c r="AM34" s="72"/>
      <c r="AN34" s="70" t="s">
        <v>172</v>
      </c>
      <c r="AO34" s="71"/>
      <c r="AP34" s="71"/>
      <c r="AQ34" s="71"/>
      <c r="AR34" s="72"/>
      <c r="AS34" s="70">
        <v>67168</v>
      </c>
      <c r="AT34" s="71"/>
      <c r="AU34" s="71"/>
      <c r="AV34" s="71"/>
      <c r="AW34" s="72"/>
      <c r="AX34" s="70">
        <v>0</v>
      </c>
      <c r="AY34" s="71"/>
      <c r="AZ34" s="71"/>
      <c r="BA34" s="72"/>
      <c r="BB34" s="70">
        <f t="shared" si="1"/>
        <v>67168</v>
      </c>
      <c r="BC34" s="71"/>
      <c r="BD34" s="71"/>
      <c r="BE34" s="71"/>
      <c r="BF34" s="72"/>
      <c r="BG34" s="70" t="s">
        <v>172</v>
      </c>
      <c r="BH34" s="71"/>
      <c r="BI34" s="71"/>
      <c r="BJ34" s="71"/>
      <c r="BK34" s="72"/>
      <c r="BL34" s="70">
        <v>39620</v>
      </c>
      <c r="BM34" s="71"/>
      <c r="BN34" s="71"/>
      <c r="BO34" s="71"/>
      <c r="BP34" s="72"/>
      <c r="BQ34" s="70">
        <v>0</v>
      </c>
      <c r="BR34" s="71"/>
      <c r="BS34" s="71"/>
      <c r="BT34" s="72"/>
      <c r="BU34" s="70">
        <f t="shared" si="2"/>
        <v>39620</v>
      </c>
      <c r="BV34" s="71"/>
      <c r="BW34" s="71"/>
      <c r="BX34" s="71"/>
      <c r="BY34" s="72"/>
    </row>
    <row r="35" spans="1:77" s="22" customFormat="1" ht="38.25" customHeight="1">
      <c r="A35" s="55">
        <v>25010400</v>
      </c>
      <c r="B35" s="56"/>
      <c r="C35" s="56"/>
      <c r="D35" s="57"/>
      <c r="E35" s="37" t="s">
        <v>177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3" t="s">
        <v>172</v>
      </c>
      <c r="V35" s="73"/>
      <c r="W35" s="73"/>
      <c r="X35" s="73"/>
      <c r="Y35" s="73"/>
      <c r="Z35" s="73">
        <v>165227</v>
      </c>
      <c r="AA35" s="73"/>
      <c r="AB35" s="73"/>
      <c r="AC35" s="73"/>
      <c r="AD35" s="73"/>
      <c r="AE35" s="70">
        <v>0</v>
      </c>
      <c r="AF35" s="71"/>
      <c r="AG35" s="71"/>
      <c r="AH35" s="72"/>
      <c r="AI35" s="70">
        <f t="shared" si="0"/>
        <v>165227</v>
      </c>
      <c r="AJ35" s="71"/>
      <c r="AK35" s="71"/>
      <c r="AL35" s="71"/>
      <c r="AM35" s="72"/>
      <c r="AN35" s="70" t="s">
        <v>172</v>
      </c>
      <c r="AO35" s="71"/>
      <c r="AP35" s="71"/>
      <c r="AQ35" s="71"/>
      <c r="AR35" s="72"/>
      <c r="AS35" s="70">
        <v>0</v>
      </c>
      <c r="AT35" s="71"/>
      <c r="AU35" s="71"/>
      <c r="AV35" s="71"/>
      <c r="AW35" s="72"/>
      <c r="AX35" s="70">
        <v>0</v>
      </c>
      <c r="AY35" s="71"/>
      <c r="AZ35" s="71"/>
      <c r="BA35" s="72"/>
      <c r="BB35" s="70">
        <f t="shared" si="1"/>
        <v>0</v>
      </c>
      <c r="BC35" s="71"/>
      <c r="BD35" s="71"/>
      <c r="BE35" s="71"/>
      <c r="BF35" s="72"/>
      <c r="BG35" s="70" t="s">
        <v>172</v>
      </c>
      <c r="BH35" s="71"/>
      <c r="BI35" s="71"/>
      <c r="BJ35" s="71"/>
      <c r="BK35" s="72"/>
      <c r="BL35" s="70">
        <v>0</v>
      </c>
      <c r="BM35" s="71"/>
      <c r="BN35" s="71"/>
      <c r="BO35" s="71"/>
      <c r="BP35" s="72"/>
      <c r="BQ35" s="70">
        <v>0</v>
      </c>
      <c r="BR35" s="71"/>
      <c r="BS35" s="71"/>
      <c r="BT35" s="72"/>
      <c r="BU35" s="70">
        <f t="shared" si="2"/>
        <v>0</v>
      </c>
      <c r="BV35" s="71"/>
      <c r="BW35" s="71"/>
      <c r="BX35" s="71"/>
      <c r="BY35" s="72"/>
    </row>
    <row r="36" spans="1:77" s="22" customFormat="1" ht="12.75" customHeight="1">
      <c r="A36" s="55">
        <v>25020100</v>
      </c>
      <c r="B36" s="56"/>
      <c r="C36" s="56"/>
      <c r="D36" s="57"/>
      <c r="E36" s="37" t="s">
        <v>178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3" t="s">
        <v>172</v>
      </c>
      <c r="V36" s="73"/>
      <c r="W36" s="73"/>
      <c r="X36" s="73"/>
      <c r="Y36" s="73"/>
      <c r="Z36" s="73">
        <v>545161</v>
      </c>
      <c r="AA36" s="73"/>
      <c r="AB36" s="73"/>
      <c r="AC36" s="73"/>
      <c r="AD36" s="73"/>
      <c r="AE36" s="70">
        <v>0</v>
      </c>
      <c r="AF36" s="71"/>
      <c r="AG36" s="71"/>
      <c r="AH36" s="72"/>
      <c r="AI36" s="70">
        <f t="shared" si="0"/>
        <v>545161</v>
      </c>
      <c r="AJ36" s="71"/>
      <c r="AK36" s="71"/>
      <c r="AL36" s="71"/>
      <c r="AM36" s="72"/>
      <c r="AN36" s="70" t="s">
        <v>172</v>
      </c>
      <c r="AO36" s="71"/>
      <c r="AP36" s="71"/>
      <c r="AQ36" s="71"/>
      <c r="AR36" s="72"/>
      <c r="AS36" s="70">
        <v>0</v>
      </c>
      <c r="AT36" s="71"/>
      <c r="AU36" s="71"/>
      <c r="AV36" s="71"/>
      <c r="AW36" s="72"/>
      <c r="AX36" s="70">
        <v>0</v>
      </c>
      <c r="AY36" s="71"/>
      <c r="AZ36" s="71"/>
      <c r="BA36" s="72"/>
      <c r="BB36" s="70">
        <f t="shared" si="1"/>
        <v>0</v>
      </c>
      <c r="BC36" s="71"/>
      <c r="BD36" s="71"/>
      <c r="BE36" s="71"/>
      <c r="BF36" s="72"/>
      <c r="BG36" s="70" t="s">
        <v>172</v>
      </c>
      <c r="BH36" s="71"/>
      <c r="BI36" s="71"/>
      <c r="BJ36" s="71"/>
      <c r="BK36" s="72"/>
      <c r="BL36" s="70">
        <v>0</v>
      </c>
      <c r="BM36" s="71"/>
      <c r="BN36" s="71"/>
      <c r="BO36" s="71"/>
      <c r="BP36" s="72"/>
      <c r="BQ36" s="70">
        <v>0</v>
      </c>
      <c r="BR36" s="71"/>
      <c r="BS36" s="71"/>
      <c r="BT36" s="72"/>
      <c r="BU36" s="70">
        <f t="shared" si="2"/>
        <v>0</v>
      </c>
      <c r="BV36" s="71"/>
      <c r="BW36" s="71"/>
      <c r="BX36" s="71"/>
      <c r="BY36" s="72"/>
    </row>
    <row r="37" spans="1:77" s="22" customFormat="1" ht="76.5" customHeight="1">
      <c r="A37" s="55">
        <v>25020200</v>
      </c>
      <c r="B37" s="56"/>
      <c r="C37" s="56"/>
      <c r="D37" s="57"/>
      <c r="E37" s="37" t="s">
        <v>179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73" t="s">
        <v>172</v>
      </c>
      <c r="V37" s="73"/>
      <c r="W37" s="73"/>
      <c r="X37" s="73"/>
      <c r="Y37" s="73"/>
      <c r="Z37" s="73">
        <v>41629399</v>
      </c>
      <c r="AA37" s="73"/>
      <c r="AB37" s="73"/>
      <c r="AC37" s="73"/>
      <c r="AD37" s="73"/>
      <c r="AE37" s="70">
        <v>0</v>
      </c>
      <c r="AF37" s="71"/>
      <c r="AG37" s="71"/>
      <c r="AH37" s="72"/>
      <c r="AI37" s="70">
        <f t="shared" si="0"/>
        <v>41629399</v>
      </c>
      <c r="AJ37" s="71"/>
      <c r="AK37" s="71"/>
      <c r="AL37" s="71"/>
      <c r="AM37" s="72"/>
      <c r="AN37" s="70" t="s">
        <v>172</v>
      </c>
      <c r="AO37" s="71"/>
      <c r="AP37" s="71"/>
      <c r="AQ37" s="71"/>
      <c r="AR37" s="72"/>
      <c r="AS37" s="70">
        <v>43342429</v>
      </c>
      <c r="AT37" s="71"/>
      <c r="AU37" s="71"/>
      <c r="AV37" s="71"/>
      <c r="AW37" s="72"/>
      <c r="AX37" s="70">
        <v>0</v>
      </c>
      <c r="AY37" s="71"/>
      <c r="AZ37" s="71"/>
      <c r="BA37" s="72"/>
      <c r="BB37" s="70">
        <f t="shared" si="1"/>
        <v>43342429</v>
      </c>
      <c r="BC37" s="71"/>
      <c r="BD37" s="71"/>
      <c r="BE37" s="71"/>
      <c r="BF37" s="72"/>
      <c r="BG37" s="70" t="s">
        <v>172</v>
      </c>
      <c r="BH37" s="71"/>
      <c r="BI37" s="71"/>
      <c r="BJ37" s="71"/>
      <c r="BK37" s="72"/>
      <c r="BL37" s="70">
        <v>45148267</v>
      </c>
      <c r="BM37" s="71"/>
      <c r="BN37" s="71"/>
      <c r="BO37" s="71"/>
      <c r="BP37" s="72"/>
      <c r="BQ37" s="70">
        <v>0</v>
      </c>
      <c r="BR37" s="71"/>
      <c r="BS37" s="71"/>
      <c r="BT37" s="72"/>
      <c r="BU37" s="70">
        <f t="shared" si="2"/>
        <v>45148267</v>
      </c>
      <c r="BV37" s="71"/>
      <c r="BW37" s="71"/>
      <c r="BX37" s="71"/>
      <c r="BY37" s="72"/>
    </row>
    <row r="38" spans="1:77" s="22" customFormat="1" ht="25.5" customHeight="1">
      <c r="A38" s="55"/>
      <c r="B38" s="56"/>
      <c r="C38" s="56"/>
      <c r="D38" s="57"/>
      <c r="E38" s="37" t="s">
        <v>180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3" t="s">
        <v>172</v>
      </c>
      <c r="V38" s="73"/>
      <c r="W38" s="73"/>
      <c r="X38" s="73"/>
      <c r="Y38" s="73"/>
      <c r="Z38" s="73">
        <v>3694471</v>
      </c>
      <c r="AA38" s="73"/>
      <c r="AB38" s="73"/>
      <c r="AC38" s="73"/>
      <c r="AD38" s="73"/>
      <c r="AE38" s="70">
        <v>3939515</v>
      </c>
      <c r="AF38" s="71"/>
      <c r="AG38" s="71"/>
      <c r="AH38" s="72"/>
      <c r="AI38" s="70">
        <f t="shared" si="0"/>
        <v>3694471</v>
      </c>
      <c r="AJ38" s="71"/>
      <c r="AK38" s="71"/>
      <c r="AL38" s="71"/>
      <c r="AM38" s="72"/>
      <c r="AN38" s="70" t="s">
        <v>172</v>
      </c>
      <c r="AO38" s="71"/>
      <c r="AP38" s="71"/>
      <c r="AQ38" s="71"/>
      <c r="AR38" s="72"/>
      <c r="AS38" s="70">
        <v>2766000</v>
      </c>
      <c r="AT38" s="71"/>
      <c r="AU38" s="71"/>
      <c r="AV38" s="71"/>
      <c r="AW38" s="72"/>
      <c r="AX38" s="70">
        <v>2766000</v>
      </c>
      <c r="AY38" s="71"/>
      <c r="AZ38" s="71"/>
      <c r="BA38" s="72"/>
      <c r="BB38" s="70">
        <f t="shared" si="1"/>
        <v>2766000</v>
      </c>
      <c r="BC38" s="71"/>
      <c r="BD38" s="71"/>
      <c r="BE38" s="71"/>
      <c r="BF38" s="72"/>
      <c r="BG38" s="70" t="s">
        <v>172</v>
      </c>
      <c r="BH38" s="71"/>
      <c r="BI38" s="71"/>
      <c r="BJ38" s="71"/>
      <c r="BK38" s="72"/>
      <c r="BL38" s="70">
        <v>0</v>
      </c>
      <c r="BM38" s="71"/>
      <c r="BN38" s="71"/>
      <c r="BO38" s="71"/>
      <c r="BP38" s="72"/>
      <c r="BQ38" s="70">
        <v>0</v>
      </c>
      <c r="BR38" s="71"/>
      <c r="BS38" s="71"/>
      <c r="BT38" s="72"/>
      <c r="BU38" s="70">
        <f t="shared" si="2"/>
        <v>0</v>
      </c>
      <c r="BV38" s="71"/>
      <c r="BW38" s="71"/>
      <c r="BX38" s="71"/>
      <c r="BY38" s="72"/>
    </row>
    <row r="39" spans="1:77" s="22" customFormat="1" ht="12.75" customHeight="1">
      <c r="A39" s="55">
        <v>602100</v>
      </c>
      <c r="B39" s="56"/>
      <c r="C39" s="56"/>
      <c r="D39" s="57"/>
      <c r="E39" s="37" t="s">
        <v>181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73" t="s">
        <v>172</v>
      </c>
      <c r="V39" s="73"/>
      <c r="W39" s="73"/>
      <c r="X39" s="73"/>
      <c r="Y39" s="73"/>
      <c r="Z39" s="73">
        <v>15823114</v>
      </c>
      <c r="AA39" s="73"/>
      <c r="AB39" s="73"/>
      <c r="AC39" s="73"/>
      <c r="AD39" s="73"/>
      <c r="AE39" s="70">
        <v>0</v>
      </c>
      <c r="AF39" s="71"/>
      <c r="AG39" s="71"/>
      <c r="AH39" s="72"/>
      <c r="AI39" s="70">
        <f t="shared" si="0"/>
        <v>15823114</v>
      </c>
      <c r="AJ39" s="71"/>
      <c r="AK39" s="71"/>
      <c r="AL39" s="71"/>
      <c r="AM39" s="72"/>
      <c r="AN39" s="70" t="s">
        <v>172</v>
      </c>
      <c r="AO39" s="71"/>
      <c r="AP39" s="71"/>
      <c r="AQ39" s="71"/>
      <c r="AR39" s="72"/>
      <c r="AS39" s="70">
        <v>0</v>
      </c>
      <c r="AT39" s="71"/>
      <c r="AU39" s="71"/>
      <c r="AV39" s="71"/>
      <c r="AW39" s="72"/>
      <c r="AX39" s="70">
        <v>0</v>
      </c>
      <c r="AY39" s="71"/>
      <c r="AZ39" s="71"/>
      <c r="BA39" s="72"/>
      <c r="BB39" s="70">
        <f t="shared" si="1"/>
        <v>0</v>
      </c>
      <c r="BC39" s="71"/>
      <c r="BD39" s="71"/>
      <c r="BE39" s="71"/>
      <c r="BF39" s="72"/>
      <c r="BG39" s="70" t="s">
        <v>172</v>
      </c>
      <c r="BH39" s="71"/>
      <c r="BI39" s="71"/>
      <c r="BJ39" s="71"/>
      <c r="BK39" s="72"/>
      <c r="BL39" s="70">
        <v>0</v>
      </c>
      <c r="BM39" s="71"/>
      <c r="BN39" s="71"/>
      <c r="BO39" s="71"/>
      <c r="BP39" s="72"/>
      <c r="BQ39" s="70">
        <v>0</v>
      </c>
      <c r="BR39" s="71"/>
      <c r="BS39" s="71"/>
      <c r="BT39" s="72"/>
      <c r="BU39" s="70">
        <f t="shared" si="2"/>
        <v>0</v>
      </c>
      <c r="BV39" s="71"/>
      <c r="BW39" s="71"/>
      <c r="BX39" s="71"/>
      <c r="BY39" s="72"/>
    </row>
    <row r="40" spans="1:77" s="22" customFormat="1" ht="12.75" customHeight="1">
      <c r="A40" s="55">
        <v>602200</v>
      </c>
      <c r="B40" s="56"/>
      <c r="C40" s="56"/>
      <c r="D40" s="57"/>
      <c r="E40" s="37" t="s">
        <v>182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9"/>
      <c r="U40" s="73" t="s">
        <v>172</v>
      </c>
      <c r="V40" s="73"/>
      <c r="W40" s="73"/>
      <c r="X40" s="73"/>
      <c r="Y40" s="73"/>
      <c r="Z40" s="73">
        <v>16068158</v>
      </c>
      <c r="AA40" s="73"/>
      <c r="AB40" s="73"/>
      <c r="AC40" s="73"/>
      <c r="AD40" s="73"/>
      <c r="AE40" s="70">
        <v>0</v>
      </c>
      <c r="AF40" s="71"/>
      <c r="AG40" s="71"/>
      <c r="AH40" s="72"/>
      <c r="AI40" s="70">
        <f t="shared" si="0"/>
        <v>16068158</v>
      </c>
      <c r="AJ40" s="71"/>
      <c r="AK40" s="71"/>
      <c r="AL40" s="71"/>
      <c r="AM40" s="72"/>
      <c r="AN40" s="70" t="s">
        <v>172</v>
      </c>
      <c r="AO40" s="71"/>
      <c r="AP40" s="71"/>
      <c r="AQ40" s="71"/>
      <c r="AR40" s="72"/>
      <c r="AS40" s="70">
        <v>0</v>
      </c>
      <c r="AT40" s="71"/>
      <c r="AU40" s="71"/>
      <c r="AV40" s="71"/>
      <c r="AW40" s="72"/>
      <c r="AX40" s="70">
        <v>0</v>
      </c>
      <c r="AY40" s="71"/>
      <c r="AZ40" s="71"/>
      <c r="BA40" s="72"/>
      <c r="BB40" s="70">
        <f t="shared" si="1"/>
        <v>0</v>
      </c>
      <c r="BC40" s="71"/>
      <c r="BD40" s="71"/>
      <c r="BE40" s="71"/>
      <c r="BF40" s="72"/>
      <c r="BG40" s="70" t="s">
        <v>172</v>
      </c>
      <c r="BH40" s="71"/>
      <c r="BI40" s="71"/>
      <c r="BJ40" s="71"/>
      <c r="BK40" s="72"/>
      <c r="BL40" s="70">
        <v>0</v>
      </c>
      <c r="BM40" s="71"/>
      <c r="BN40" s="71"/>
      <c r="BO40" s="71"/>
      <c r="BP40" s="72"/>
      <c r="BQ40" s="70">
        <v>0</v>
      </c>
      <c r="BR40" s="71"/>
      <c r="BS40" s="71"/>
      <c r="BT40" s="72"/>
      <c r="BU40" s="70">
        <f t="shared" si="2"/>
        <v>0</v>
      </c>
      <c r="BV40" s="71"/>
      <c r="BW40" s="71"/>
      <c r="BX40" s="71"/>
      <c r="BY40" s="72"/>
    </row>
    <row r="41" spans="1:77" s="22" customFormat="1" ht="38.25" customHeight="1">
      <c r="A41" s="55">
        <v>602400</v>
      </c>
      <c r="B41" s="56"/>
      <c r="C41" s="56"/>
      <c r="D41" s="57"/>
      <c r="E41" s="37" t="s">
        <v>183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3" t="s">
        <v>172</v>
      </c>
      <c r="V41" s="73"/>
      <c r="W41" s="73"/>
      <c r="X41" s="73"/>
      <c r="Y41" s="73"/>
      <c r="Z41" s="73">
        <v>3939515</v>
      </c>
      <c r="AA41" s="73"/>
      <c r="AB41" s="73"/>
      <c r="AC41" s="73"/>
      <c r="AD41" s="73"/>
      <c r="AE41" s="70">
        <v>3939515</v>
      </c>
      <c r="AF41" s="71"/>
      <c r="AG41" s="71"/>
      <c r="AH41" s="72"/>
      <c r="AI41" s="70">
        <f t="shared" si="0"/>
        <v>3939515</v>
      </c>
      <c r="AJ41" s="71"/>
      <c r="AK41" s="71"/>
      <c r="AL41" s="71"/>
      <c r="AM41" s="72"/>
      <c r="AN41" s="70" t="s">
        <v>172</v>
      </c>
      <c r="AO41" s="71"/>
      <c r="AP41" s="71"/>
      <c r="AQ41" s="71"/>
      <c r="AR41" s="72"/>
      <c r="AS41" s="70">
        <v>2766000</v>
      </c>
      <c r="AT41" s="71"/>
      <c r="AU41" s="71"/>
      <c r="AV41" s="71"/>
      <c r="AW41" s="72"/>
      <c r="AX41" s="70">
        <v>2766000</v>
      </c>
      <c r="AY41" s="71"/>
      <c r="AZ41" s="71"/>
      <c r="BA41" s="72"/>
      <c r="BB41" s="70">
        <f t="shared" si="1"/>
        <v>2766000</v>
      </c>
      <c r="BC41" s="71"/>
      <c r="BD41" s="71"/>
      <c r="BE41" s="71"/>
      <c r="BF41" s="72"/>
      <c r="BG41" s="70" t="s">
        <v>172</v>
      </c>
      <c r="BH41" s="71"/>
      <c r="BI41" s="71"/>
      <c r="BJ41" s="71"/>
      <c r="BK41" s="72"/>
      <c r="BL41" s="70">
        <v>0</v>
      </c>
      <c r="BM41" s="71"/>
      <c r="BN41" s="71"/>
      <c r="BO41" s="71"/>
      <c r="BP41" s="72"/>
      <c r="BQ41" s="70">
        <v>0</v>
      </c>
      <c r="BR41" s="71"/>
      <c r="BS41" s="71"/>
      <c r="BT41" s="72"/>
      <c r="BU41" s="70">
        <f t="shared" si="2"/>
        <v>0</v>
      </c>
      <c r="BV41" s="71"/>
      <c r="BW41" s="71"/>
      <c r="BX41" s="71"/>
      <c r="BY41" s="72"/>
    </row>
    <row r="42" spans="1:77" s="6" customFormat="1" ht="12.75" customHeight="1">
      <c r="A42" s="52"/>
      <c r="B42" s="53"/>
      <c r="C42" s="53"/>
      <c r="D42" s="54"/>
      <c r="E42" s="32" t="s">
        <v>147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69">
        <v>191378928</v>
      </c>
      <c r="V42" s="69"/>
      <c r="W42" s="69"/>
      <c r="X42" s="69"/>
      <c r="Y42" s="69"/>
      <c r="Z42" s="69">
        <v>54757537</v>
      </c>
      <c r="AA42" s="69"/>
      <c r="AB42" s="69"/>
      <c r="AC42" s="69"/>
      <c r="AD42" s="69"/>
      <c r="AE42" s="66">
        <v>3939515</v>
      </c>
      <c r="AF42" s="67"/>
      <c r="AG42" s="67"/>
      <c r="AH42" s="68"/>
      <c r="AI42" s="66">
        <f t="shared" si="0"/>
        <v>246136465</v>
      </c>
      <c r="AJ42" s="67"/>
      <c r="AK42" s="67"/>
      <c r="AL42" s="67"/>
      <c r="AM42" s="68"/>
      <c r="AN42" s="66">
        <v>226229997</v>
      </c>
      <c r="AO42" s="67"/>
      <c r="AP42" s="67"/>
      <c r="AQ42" s="67"/>
      <c r="AR42" s="68"/>
      <c r="AS42" s="66">
        <v>57818347</v>
      </c>
      <c r="AT42" s="67"/>
      <c r="AU42" s="67"/>
      <c r="AV42" s="67"/>
      <c r="AW42" s="68"/>
      <c r="AX42" s="66">
        <v>2766000</v>
      </c>
      <c r="AY42" s="67"/>
      <c r="AZ42" s="67"/>
      <c r="BA42" s="68"/>
      <c r="BB42" s="66">
        <f t="shared" si="1"/>
        <v>284048344</v>
      </c>
      <c r="BC42" s="67"/>
      <c r="BD42" s="67"/>
      <c r="BE42" s="67"/>
      <c r="BF42" s="68"/>
      <c r="BG42" s="66">
        <v>243443537</v>
      </c>
      <c r="BH42" s="67"/>
      <c r="BI42" s="67"/>
      <c r="BJ42" s="67"/>
      <c r="BK42" s="68"/>
      <c r="BL42" s="66">
        <v>55759075</v>
      </c>
      <c r="BM42" s="67"/>
      <c r="BN42" s="67"/>
      <c r="BO42" s="67"/>
      <c r="BP42" s="68"/>
      <c r="BQ42" s="66">
        <v>0</v>
      </c>
      <c r="BR42" s="67"/>
      <c r="BS42" s="67"/>
      <c r="BT42" s="68"/>
      <c r="BU42" s="66">
        <f t="shared" si="2"/>
        <v>299202612</v>
      </c>
      <c r="BV42" s="67"/>
      <c r="BW42" s="67"/>
      <c r="BX42" s="67"/>
      <c r="BY42" s="68"/>
    </row>
    <row r="44" spans="1:77" ht="14.25" customHeight="1">
      <c r="A44" s="122" t="s">
        <v>310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</row>
    <row r="45" spans="1:77" ht="15" customHeight="1">
      <c r="A45" s="86" t="s">
        <v>284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</row>
    <row r="46" spans="1:77" ht="22.5" customHeight="1">
      <c r="A46" s="88" t="s">
        <v>2</v>
      </c>
      <c r="B46" s="89"/>
      <c r="C46" s="89"/>
      <c r="D46" s="90"/>
      <c r="E46" s="88" t="s">
        <v>19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90"/>
      <c r="X46" s="83" t="s">
        <v>306</v>
      </c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5"/>
      <c r="AR46" s="61" t="s">
        <v>311</v>
      </c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</row>
    <row r="47" spans="1:77" ht="36" customHeight="1">
      <c r="A47" s="91"/>
      <c r="B47" s="92"/>
      <c r="C47" s="92"/>
      <c r="D47" s="93"/>
      <c r="E47" s="91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3"/>
      <c r="X47" s="61" t="s">
        <v>4</v>
      </c>
      <c r="Y47" s="61"/>
      <c r="Z47" s="61"/>
      <c r="AA47" s="61"/>
      <c r="AB47" s="61"/>
      <c r="AC47" s="61" t="s">
        <v>3</v>
      </c>
      <c r="AD47" s="61"/>
      <c r="AE47" s="61"/>
      <c r="AF47" s="61"/>
      <c r="AG47" s="61"/>
      <c r="AH47" s="107" t="s">
        <v>116</v>
      </c>
      <c r="AI47" s="108"/>
      <c r="AJ47" s="108"/>
      <c r="AK47" s="108"/>
      <c r="AL47" s="109"/>
      <c r="AM47" s="83" t="s">
        <v>5</v>
      </c>
      <c r="AN47" s="84"/>
      <c r="AO47" s="84"/>
      <c r="AP47" s="84"/>
      <c r="AQ47" s="85"/>
      <c r="AR47" s="83" t="s">
        <v>4</v>
      </c>
      <c r="AS47" s="84"/>
      <c r="AT47" s="84"/>
      <c r="AU47" s="84"/>
      <c r="AV47" s="85"/>
      <c r="AW47" s="83" t="s">
        <v>3</v>
      </c>
      <c r="AX47" s="84"/>
      <c r="AY47" s="84"/>
      <c r="AZ47" s="84"/>
      <c r="BA47" s="85"/>
      <c r="BB47" s="107" t="s">
        <v>116</v>
      </c>
      <c r="BC47" s="108"/>
      <c r="BD47" s="108"/>
      <c r="BE47" s="108"/>
      <c r="BF47" s="109"/>
      <c r="BG47" s="83" t="s">
        <v>96</v>
      </c>
      <c r="BH47" s="84"/>
      <c r="BI47" s="84"/>
      <c r="BJ47" s="84"/>
      <c r="BK47" s="85"/>
    </row>
    <row r="48" spans="1:77" ht="15" customHeight="1">
      <c r="A48" s="83">
        <v>1</v>
      </c>
      <c r="B48" s="84"/>
      <c r="C48" s="84"/>
      <c r="D48" s="85"/>
      <c r="E48" s="83">
        <v>2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5"/>
      <c r="X48" s="61">
        <v>3</v>
      </c>
      <c r="Y48" s="61"/>
      <c r="Z48" s="61"/>
      <c r="AA48" s="61"/>
      <c r="AB48" s="61"/>
      <c r="AC48" s="61">
        <v>4</v>
      </c>
      <c r="AD48" s="61"/>
      <c r="AE48" s="61"/>
      <c r="AF48" s="61"/>
      <c r="AG48" s="61"/>
      <c r="AH48" s="61">
        <v>5</v>
      </c>
      <c r="AI48" s="61"/>
      <c r="AJ48" s="61"/>
      <c r="AK48" s="61"/>
      <c r="AL48" s="61"/>
      <c r="AM48" s="61">
        <v>6</v>
      </c>
      <c r="AN48" s="61"/>
      <c r="AO48" s="61"/>
      <c r="AP48" s="61"/>
      <c r="AQ48" s="61"/>
      <c r="AR48" s="83">
        <v>7</v>
      </c>
      <c r="AS48" s="84"/>
      <c r="AT48" s="84"/>
      <c r="AU48" s="84"/>
      <c r="AV48" s="85"/>
      <c r="AW48" s="83">
        <v>8</v>
      </c>
      <c r="AX48" s="84"/>
      <c r="AY48" s="84"/>
      <c r="AZ48" s="84"/>
      <c r="BA48" s="85"/>
      <c r="BB48" s="83">
        <v>9</v>
      </c>
      <c r="BC48" s="84"/>
      <c r="BD48" s="84"/>
      <c r="BE48" s="84"/>
      <c r="BF48" s="85"/>
      <c r="BG48" s="83">
        <v>10</v>
      </c>
      <c r="BH48" s="84"/>
      <c r="BI48" s="84"/>
      <c r="BJ48" s="84"/>
      <c r="BK48" s="85"/>
    </row>
    <row r="49" spans="1:79" ht="20.25" hidden="1" customHeight="1">
      <c r="A49" s="98" t="s">
        <v>56</v>
      </c>
      <c r="B49" s="99"/>
      <c r="C49" s="99"/>
      <c r="D49" s="100"/>
      <c r="E49" s="98" t="s">
        <v>57</v>
      </c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100"/>
      <c r="X49" s="78" t="s">
        <v>60</v>
      </c>
      <c r="Y49" s="78"/>
      <c r="Z49" s="78"/>
      <c r="AA49" s="78"/>
      <c r="AB49" s="78"/>
      <c r="AC49" s="78" t="s">
        <v>61</v>
      </c>
      <c r="AD49" s="78"/>
      <c r="AE49" s="78"/>
      <c r="AF49" s="78"/>
      <c r="AG49" s="78"/>
      <c r="AH49" s="98" t="s">
        <v>94</v>
      </c>
      <c r="AI49" s="99"/>
      <c r="AJ49" s="99"/>
      <c r="AK49" s="99"/>
      <c r="AL49" s="100"/>
      <c r="AM49" s="104" t="s">
        <v>170</v>
      </c>
      <c r="AN49" s="105"/>
      <c r="AO49" s="105"/>
      <c r="AP49" s="105"/>
      <c r="AQ49" s="106"/>
      <c r="AR49" s="98" t="s">
        <v>62</v>
      </c>
      <c r="AS49" s="99"/>
      <c r="AT49" s="99"/>
      <c r="AU49" s="99"/>
      <c r="AV49" s="100"/>
      <c r="AW49" s="98" t="s">
        <v>63</v>
      </c>
      <c r="AX49" s="99"/>
      <c r="AY49" s="99"/>
      <c r="AZ49" s="99"/>
      <c r="BA49" s="100"/>
      <c r="BB49" s="98" t="s">
        <v>95</v>
      </c>
      <c r="BC49" s="99"/>
      <c r="BD49" s="99"/>
      <c r="BE49" s="99"/>
      <c r="BF49" s="100"/>
      <c r="BG49" s="104" t="s">
        <v>170</v>
      </c>
      <c r="BH49" s="105"/>
      <c r="BI49" s="105"/>
      <c r="BJ49" s="105"/>
      <c r="BK49" s="106"/>
      <c r="CA49" t="s">
        <v>23</v>
      </c>
    </row>
    <row r="50" spans="1:79" s="22" customFormat="1" ht="12.75" customHeight="1">
      <c r="A50" s="55"/>
      <c r="B50" s="56"/>
      <c r="C50" s="56"/>
      <c r="D50" s="57"/>
      <c r="E50" s="37" t="s">
        <v>171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70">
        <v>256409909</v>
      </c>
      <c r="Y50" s="71"/>
      <c r="Z50" s="71"/>
      <c r="AA50" s="71"/>
      <c r="AB50" s="72"/>
      <c r="AC50" s="70" t="s">
        <v>172</v>
      </c>
      <c r="AD50" s="71"/>
      <c r="AE50" s="71"/>
      <c r="AF50" s="71"/>
      <c r="AG50" s="72"/>
      <c r="AH50" s="70" t="s">
        <v>172</v>
      </c>
      <c r="AI50" s="71"/>
      <c r="AJ50" s="71"/>
      <c r="AK50" s="71"/>
      <c r="AL50" s="72"/>
      <c r="AM50" s="70">
        <f t="shared" ref="AM50:AM62" si="3">IF(ISNUMBER(X50),X50,0)+IF(ISNUMBER(AC50),AC50,0)</f>
        <v>256409909</v>
      </c>
      <c r="AN50" s="71"/>
      <c r="AO50" s="71"/>
      <c r="AP50" s="71"/>
      <c r="AQ50" s="72"/>
      <c r="AR50" s="70">
        <v>271238980</v>
      </c>
      <c r="AS50" s="71"/>
      <c r="AT50" s="71"/>
      <c r="AU50" s="71"/>
      <c r="AV50" s="72"/>
      <c r="AW50" s="70" t="s">
        <v>172</v>
      </c>
      <c r="AX50" s="71"/>
      <c r="AY50" s="71"/>
      <c r="AZ50" s="71"/>
      <c r="BA50" s="72"/>
      <c r="BB50" s="70" t="s">
        <v>172</v>
      </c>
      <c r="BC50" s="71"/>
      <c r="BD50" s="71"/>
      <c r="BE50" s="71"/>
      <c r="BF50" s="72"/>
      <c r="BG50" s="73">
        <f t="shared" ref="BG50:BG62" si="4">IF(ISNUMBER(AR50),AR50,0)+IF(ISNUMBER(AW50),AW50,0)</f>
        <v>271238980</v>
      </c>
      <c r="BH50" s="73"/>
      <c r="BI50" s="73"/>
      <c r="BJ50" s="73"/>
      <c r="BK50" s="73"/>
      <c r="CA50" s="22" t="s">
        <v>24</v>
      </c>
    </row>
    <row r="51" spans="1:79" s="22" customFormat="1" ht="25.5" customHeight="1">
      <c r="A51" s="55"/>
      <c r="B51" s="56"/>
      <c r="C51" s="56"/>
      <c r="D51" s="57"/>
      <c r="E51" s="37" t="s">
        <v>173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9"/>
      <c r="X51" s="70" t="s">
        <v>172</v>
      </c>
      <c r="Y51" s="71"/>
      <c r="Z51" s="71"/>
      <c r="AA51" s="71"/>
      <c r="AB51" s="72"/>
      <c r="AC51" s="70">
        <v>59216138</v>
      </c>
      <c r="AD51" s="71"/>
      <c r="AE51" s="71"/>
      <c r="AF51" s="71"/>
      <c r="AG51" s="72"/>
      <c r="AH51" s="70">
        <v>0</v>
      </c>
      <c r="AI51" s="71"/>
      <c r="AJ51" s="71"/>
      <c r="AK51" s="71"/>
      <c r="AL51" s="72"/>
      <c r="AM51" s="70">
        <f t="shared" si="3"/>
        <v>59216138</v>
      </c>
      <c r="AN51" s="71"/>
      <c r="AO51" s="71"/>
      <c r="AP51" s="71"/>
      <c r="AQ51" s="72"/>
      <c r="AR51" s="70" t="s">
        <v>172</v>
      </c>
      <c r="AS51" s="71"/>
      <c r="AT51" s="71"/>
      <c r="AU51" s="71"/>
      <c r="AV51" s="72"/>
      <c r="AW51" s="70">
        <v>62354593</v>
      </c>
      <c r="AX51" s="71"/>
      <c r="AY51" s="71"/>
      <c r="AZ51" s="71"/>
      <c r="BA51" s="72"/>
      <c r="BB51" s="70">
        <v>0</v>
      </c>
      <c r="BC51" s="71"/>
      <c r="BD51" s="71"/>
      <c r="BE51" s="71"/>
      <c r="BF51" s="72"/>
      <c r="BG51" s="73">
        <f t="shared" si="4"/>
        <v>62354593</v>
      </c>
      <c r="BH51" s="73"/>
      <c r="BI51" s="73"/>
      <c r="BJ51" s="73"/>
      <c r="BK51" s="73"/>
    </row>
    <row r="52" spans="1:79" s="22" customFormat="1" ht="25.5" customHeight="1">
      <c r="A52" s="55">
        <v>25010100</v>
      </c>
      <c r="B52" s="56"/>
      <c r="C52" s="56"/>
      <c r="D52" s="57"/>
      <c r="E52" s="37" t="s">
        <v>174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9"/>
      <c r="X52" s="70" t="s">
        <v>172</v>
      </c>
      <c r="Y52" s="71"/>
      <c r="Z52" s="71"/>
      <c r="AA52" s="71"/>
      <c r="AB52" s="72"/>
      <c r="AC52" s="70">
        <v>5680962</v>
      </c>
      <c r="AD52" s="71"/>
      <c r="AE52" s="71"/>
      <c r="AF52" s="71"/>
      <c r="AG52" s="72"/>
      <c r="AH52" s="70">
        <v>0</v>
      </c>
      <c r="AI52" s="71"/>
      <c r="AJ52" s="71"/>
      <c r="AK52" s="71"/>
      <c r="AL52" s="72"/>
      <c r="AM52" s="70">
        <f t="shared" si="3"/>
        <v>5680962</v>
      </c>
      <c r="AN52" s="71"/>
      <c r="AO52" s="71"/>
      <c r="AP52" s="71"/>
      <c r="AQ52" s="72"/>
      <c r="AR52" s="70" t="s">
        <v>172</v>
      </c>
      <c r="AS52" s="71"/>
      <c r="AT52" s="71"/>
      <c r="AU52" s="71"/>
      <c r="AV52" s="72"/>
      <c r="AW52" s="70">
        <v>5986217</v>
      </c>
      <c r="AX52" s="71"/>
      <c r="AY52" s="71"/>
      <c r="AZ52" s="71"/>
      <c r="BA52" s="72"/>
      <c r="BB52" s="70">
        <v>0</v>
      </c>
      <c r="BC52" s="71"/>
      <c r="BD52" s="71"/>
      <c r="BE52" s="71"/>
      <c r="BF52" s="72"/>
      <c r="BG52" s="73">
        <f t="shared" si="4"/>
        <v>5986217</v>
      </c>
      <c r="BH52" s="73"/>
      <c r="BI52" s="73"/>
      <c r="BJ52" s="73"/>
      <c r="BK52" s="73"/>
    </row>
    <row r="53" spans="1:79" s="22" customFormat="1" ht="25.5" customHeight="1">
      <c r="A53" s="55">
        <v>25010200</v>
      </c>
      <c r="B53" s="56"/>
      <c r="C53" s="56"/>
      <c r="D53" s="57"/>
      <c r="E53" s="37" t="s">
        <v>175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9"/>
      <c r="X53" s="70" t="s">
        <v>172</v>
      </c>
      <c r="Y53" s="71"/>
      <c r="Z53" s="71"/>
      <c r="AA53" s="71"/>
      <c r="AB53" s="72"/>
      <c r="AC53" s="70">
        <v>5550154</v>
      </c>
      <c r="AD53" s="71"/>
      <c r="AE53" s="71"/>
      <c r="AF53" s="71"/>
      <c r="AG53" s="72"/>
      <c r="AH53" s="70">
        <v>0</v>
      </c>
      <c r="AI53" s="71"/>
      <c r="AJ53" s="71"/>
      <c r="AK53" s="71"/>
      <c r="AL53" s="72"/>
      <c r="AM53" s="70">
        <f t="shared" si="3"/>
        <v>5550154</v>
      </c>
      <c r="AN53" s="71"/>
      <c r="AO53" s="71"/>
      <c r="AP53" s="71"/>
      <c r="AQ53" s="72"/>
      <c r="AR53" s="70" t="s">
        <v>172</v>
      </c>
      <c r="AS53" s="71"/>
      <c r="AT53" s="71"/>
      <c r="AU53" s="71"/>
      <c r="AV53" s="72"/>
      <c r="AW53" s="70">
        <v>5848380</v>
      </c>
      <c r="AX53" s="71"/>
      <c r="AY53" s="71"/>
      <c r="AZ53" s="71"/>
      <c r="BA53" s="72"/>
      <c r="BB53" s="70">
        <v>0</v>
      </c>
      <c r="BC53" s="71"/>
      <c r="BD53" s="71"/>
      <c r="BE53" s="71"/>
      <c r="BF53" s="72"/>
      <c r="BG53" s="73">
        <f t="shared" si="4"/>
        <v>5848380</v>
      </c>
      <c r="BH53" s="73"/>
      <c r="BI53" s="73"/>
      <c r="BJ53" s="73"/>
      <c r="BK53" s="73"/>
    </row>
    <row r="54" spans="1:79" s="22" customFormat="1" ht="38.25" customHeight="1">
      <c r="A54" s="55">
        <v>25010300</v>
      </c>
      <c r="B54" s="56"/>
      <c r="C54" s="56"/>
      <c r="D54" s="57"/>
      <c r="E54" s="37" t="s">
        <v>176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9"/>
      <c r="X54" s="70" t="s">
        <v>172</v>
      </c>
      <c r="Y54" s="71"/>
      <c r="Z54" s="71"/>
      <c r="AA54" s="71"/>
      <c r="AB54" s="72"/>
      <c r="AC54" s="70">
        <v>42093</v>
      </c>
      <c r="AD54" s="71"/>
      <c r="AE54" s="71"/>
      <c r="AF54" s="71"/>
      <c r="AG54" s="72"/>
      <c r="AH54" s="70">
        <v>0</v>
      </c>
      <c r="AI54" s="71"/>
      <c r="AJ54" s="71"/>
      <c r="AK54" s="71"/>
      <c r="AL54" s="72"/>
      <c r="AM54" s="70">
        <f t="shared" si="3"/>
        <v>42093</v>
      </c>
      <c r="AN54" s="71"/>
      <c r="AO54" s="71"/>
      <c r="AP54" s="71"/>
      <c r="AQ54" s="72"/>
      <c r="AR54" s="70" t="s">
        <v>172</v>
      </c>
      <c r="AS54" s="71"/>
      <c r="AT54" s="71"/>
      <c r="AU54" s="71"/>
      <c r="AV54" s="72"/>
      <c r="AW54" s="70">
        <v>44355</v>
      </c>
      <c r="AX54" s="71"/>
      <c r="AY54" s="71"/>
      <c r="AZ54" s="71"/>
      <c r="BA54" s="72"/>
      <c r="BB54" s="70">
        <v>0</v>
      </c>
      <c r="BC54" s="71"/>
      <c r="BD54" s="71"/>
      <c r="BE54" s="71"/>
      <c r="BF54" s="72"/>
      <c r="BG54" s="73">
        <f t="shared" si="4"/>
        <v>44355</v>
      </c>
      <c r="BH54" s="73"/>
      <c r="BI54" s="73"/>
      <c r="BJ54" s="73"/>
      <c r="BK54" s="73"/>
    </row>
    <row r="55" spans="1:79" s="22" customFormat="1" ht="25.5" customHeight="1">
      <c r="A55" s="55">
        <v>25010400</v>
      </c>
      <c r="B55" s="56"/>
      <c r="C55" s="56"/>
      <c r="D55" s="57"/>
      <c r="E55" s="37" t="s">
        <v>177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9"/>
      <c r="X55" s="70" t="s">
        <v>172</v>
      </c>
      <c r="Y55" s="71"/>
      <c r="Z55" s="71"/>
      <c r="AA55" s="71"/>
      <c r="AB55" s="72"/>
      <c r="AC55" s="70">
        <v>0</v>
      </c>
      <c r="AD55" s="71"/>
      <c r="AE55" s="71"/>
      <c r="AF55" s="71"/>
      <c r="AG55" s="72"/>
      <c r="AH55" s="70">
        <v>0</v>
      </c>
      <c r="AI55" s="71"/>
      <c r="AJ55" s="71"/>
      <c r="AK55" s="71"/>
      <c r="AL55" s="72"/>
      <c r="AM55" s="70">
        <f t="shared" si="3"/>
        <v>0</v>
      </c>
      <c r="AN55" s="71"/>
      <c r="AO55" s="71"/>
      <c r="AP55" s="71"/>
      <c r="AQ55" s="72"/>
      <c r="AR55" s="70" t="s">
        <v>172</v>
      </c>
      <c r="AS55" s="71"/>
      <c r="AT55" s="71"/>
      <c r="AU55" s="71"/>
      <c r="AV55" s="72"/>
      <c r="AW55" s="70">
        <v>0</v>
      </c>
      <c r="AX55" s="71"/>
      <c r="AY55" s="71"/>
      <c r="AZ55" s="71"/>
      <c r="BA55" s="72"/>
      <c r="BB55" s="70">
        <v>0</v>
      </c>
      <c r="BC55" s="71"/>
      <c r="BD55" s="71"/>
      <c r="BE55" s="71"/>
      <c r="BF55" s="72"/>
      <c r="BG55" s="73">
        <f t="shared" si="4"/>
        <v>0</v>
      </c>
      <c r="BH55" s="73"/>
      <c r="BI55" s="73"/>
      <c r="BJ55" s="73"/>
      <c r="BK55" s="73"/>
    </row>
    <row r="56" spans="1:79" s="22" customFormat="1" ht="12.75" customHeight="1">
      <c r="A56" s="55">
        <v>25020100</v>
      </c>
      <c r="B56" s="56"/>
      <c r="C56" s="56"/>
      <c r="D56" s="57"/>
      <c r="E56" s="37" t="s">
        <v>178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9"/>
      <c r="X56" s="70" t="s">
        <v>172</v>
      </c>
      <c r="Y56" s="71"/>
      <c r="Z56" s="71"/>
      <c r="AA56" s="71"/>
      <c r="AB56" s="72"/>
      <c r="AC56" s="70">
        <v>0</v>
      </c>
      <c r="AD56" s="71"/>
      <c r="AE56" s="71"/>
      <c r="AF56" s="71"/>
      <c r="AG56" s="72"/>
      <c r="AH56" s="70">
        <v>0</v>
      </c>
      <c r="AI56" s="71"/>
      <c r="AJ56" s="71"/>
      <c r="AK56" s="71"/>
      <c r="AL56" s="72"/>
      <c r="AM56" s="70">
        <f t="shared" si="3"/>
        <v>0</v>
      </c>
      <c r="AN56" s="71"/>
      <c r="AO56" s="71"/>
      <c r="AP56" s="71"/>
      <c r="AQ56" s="72"/>
      <c r="AR56" s="70" t="s">
        <v>172</v>
      </c>
      <c r="AS56" s="71"/>
      <c r="AT56" s="71"/>
      <c r="AU56" s="71"/>
      <c r="AV56" s="72"/>
      <c r="AW56" s="70">
        <v>0</v>
      </c>
      <c r="AX56" s="71"/>
      <c r="AY56" s="71"/>
      <c r="AZ56" s="71"/>
      <c r="BA56" s="72"/>
      <c r="BB56" s="70">
        <v>0</v>
      </c>
      <c r="BC56" s="71"/>
      <c r="BD56" s="71"/>
      <c r="BE56" s="71"/>
      <c r="BF56" s="72"/>
      <c r="BG56" s="73">
        <f t="shared" si="4"/>
        <v>0</v>
      </c>
      <c r="BH56" s="73"/>
      <c r="BI56" s="73"/>
      <c r="BJ56" s="73"/>
      <c r="BK56" s="73"/>
    </row>
    <row r="57" spans="1:79" s="22" customFormat="1" ht="63.75" customHeight="1">
      <c r="A57" s="55">
        <v>25020200</v>
      </c>
      <c r="B57" s="56"/>
      <c r="C57" s="56"/>
      <c r="D57" s="57"/>
      <c r="E57" s="37" t="s">
        <v>179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9"/>
      <c r="X57" s="70" t="s">
        <v>172</v>
      </c>
      <c r="Y57" s="71"/>
      <c r="Z57" s="71"/>
      <c r="AA57" s="71"/>
      <c r="AB57" s="72"/>
      <c r="AC57" s="70">
        <v>47942929</v>
      </c>
      <c r="AD57" s="71"/>
      <c r="AE57" s="71"/>
      <c r="AF57" s="71"/>
      <c r="AG57" s="72"/>
      <c r="AH57" s="70">
        <v>0</v>
      </c>
      <c r="AI57" s="71"/>
      <c r="AJ57" s="71"/>
      <c r="AK57" s="71"/>
      <c r="AL57" s="72"/>
      <c r="AM57" s="70">
        <f t="shared" si="3"/>
        <v>47942929</v>
      </c>
      <c r="AN57" s="71"/>
      <c r="AO57" s="71"/>
      <c r="AP57" s="71"/>
      <c r="AQ57" s="72"/>
      <c r="AR57" s="70" t="s">
        <v>172</v>
      </c>
      <c r="AS57" s="71"/>
      <c r="AT57" s="71"/>
      <c r="AU57" s="71"/>
      <c r="AV57" s="72"/>
      <c r="AW57" s="70">
        <v>50475641</v>
      </c>
      <c r="AX57" s="71"/>
      <c r="AY57" s="71"/>
      <c r="AZ57" s="71"/>
      <c r="BA57" s="72"/>
      <c r="BB57" s="70">
        <v>0</v>
      </c>
      <c r="BC57" s="71"/>
      <c r="BD57" s="71"/>
      <c r="BE57" s="71"/>
      <c r="BF57" s="72"/>
      <c r="BG57" s="73">
        <f t="shared" si="4"/>
        <v>50475641</v>
      </c>
      <c r="BH57" s="73"/>
      <c r="BI57" s="73"/>
      <c r="BJ57" s="73"/>
      <c r="BK57" s="73"/>
    </row>
    <row r="58" spans="1:79" s="22" customFormat="1" ht="25.5" customHeight="1">
      <c r="A58" s="55"/>
      <c r="B58" s="56"/>
      <c r="C58" s="56"/>
      <c r="D58" s="57"/>
      <c r="E58" s="37" t="s">
        <v>180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9"/>
      <c r="X58" s="70" t="s">
        <v>172</v>
      </c>
      <c r="Y58" s="71"/>
      <c r="Z58" s="71"/>
      <c r="AA58" s="71"/>
      <c r="AB58" s="72"/>
      <c r="AC58" s="70">
        <v>0</v>
      </c>
      <c r="AD58" s="71"/>
      <c r="AE58" s="71"/>
      <c r="AF58" s="71"/>
      <c r="AG58" s="72"/>
      <c r="AH58" s="70">
        <v>0</v>
      </c>
      <c r="AI58" s="71"/>
      <c r="AJ58" s="71"/>
      <c r="AK58" s="71"/>
      <c r="AL58" s="72"/>
      <c r="AM58" s="70">
        <f t="shared" si="3"/>
        <v>0</v>
      </c>
      <c r="AN58" s="71"/>
      <c r="AO58" s="71"/>
      <c r="AP58" s="71"/>
      <c r="AQ58" s="72"/>
      <c r="AR58" s="70" t="s">
        <v>172</v>
      </c>
      <c r="AS58" s="71"/>
      <c r="AT58" s="71"/>
      <c r="AU58" s="71"/>
      <c r="AV58" s="72"/>
      <c r="AW58" s="70">
        <v>0</v>
      </c>
      <c r="AX58" s="71"/>
      <c r="AY58" s="71"/>
      <c r="AZ58" s="71"/>
      <c r="BA58" s="72"/>
      <c r="BB58" s="70">
        <v>0</v>
      </c>
      <c r="BC58" s="71"/>
      <c r="BD58" s="71"/>
      <c r="BE58" s="71"/>
      <c r="BF58" s="72"/>
      <c r="BG58" s="73">
        <f t="shared" si="4"/>
        <v>0</v>
      </c>
      <c r="BH58" s="73"/>
      <c r="BI58" s="73"/>
      <c r="BJ58" s="73"/>
      <c r="BK58" s="73"/>
    </row>
    <row r="59" spans="1:79" s="22" customFormat="1" ht="12.75" customHeight="1">
      <c r="A59" s="55">
        <v>602100</v>
      </c>
      <c r="B59" s="56"/>
      <c r="C59" s="56"/>
      <c r="D59" s="57"/>
      <c r="E59" s="37" t="s">
        <v>181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9"/>
      <c r="X59" s="70" t="s">
        <v>172</v>
      </c>
      <c r="Y59" s="71"/>
      <c r="Z59" s="71"/>
      <c r="AA59" s="71"/>
      <c r="AB59" s="72"/>
      <c r="AC59" s="70">
        <v>0</v>
      </c>
      <c r="AD59" s="71"/>
      <c r="AE59" s="71"/>
      <c r="AF59" s="71"/>
      <c r="AG59" s="72"/>
      <c r="AH59" s="70">
        <v>0</v>
      </c>
      <c r="AI59" s="71"/>
      <c r="AJ59" s="71"/>
      <c r="AK59" s="71"/>
      <c r="AL59" s="72"/>
      <c r="AM59" s="70">
        <f t="shared" si="3"/>
        <v>0</v>
      </c>
      <c r="AN59" s="71"/>
      <c r="AO59" s="71"/>
      <c r="AP59" s="71"/>
      <c r="AQ59" s="72"/>
      <c r="AR59" s="70" t="s">
        <v>172</v>
      </c>
      <c r="AS59" s="71"/>
      <c r="AT59" s="71"/>
      <c r="AU59" s="71"/>
      <c r="AV59" s="72"/>
      <c r="AW59" s="70">
        <v>0</v>
      </c>
      <c r="AX59" s="71"/>
      <c r="AY59" s="71"/>
      <c r="AZ59" s="71"/>
      <c r="BA59" s="72"/>
      <c r="BB59" s="70">
        <v>0</v>
      </c>
      <c r="BC59" s="71"/>
      <c r="BD59" s="71"/>
      <c r="BE59" s="71"/>
      <c r="BF59" s="72"/>
      <c r="BG59" s="73">
        <f t="shared" si="4"/>
        <v>0</v>
      </c>
      <c r="BH59" s="73"/>
      <c r="BI59" s="73"/>
      <c r="BJ59" s="73"/>
      <c r="BK59" s="73"/>
    </row>
    <row r="60" spans="1:79" s="22" customFormat="1" ht="12.75" customHeight="1">
      <c r="A60" s="55">
        <v>602200</v>
      </c>
      <c r="B60" s="56"/>
      <c r="C60" s="56"/>
      <c r="D60" s="57"/>
      <c r="E60" s="37" t="s">
        <v>182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9"/>
      <c r="X60" s="70" t="s">
        <v>172</v>
      </c>
      <c r="Y60" s="71"/>
      <c r="Z60" s="71"/>
      <c r="AA60" s="71"/>
      <c r="AB60" s="72"/>
      <c r="AC60" s="70">
        <v>0</v>
      </c>
      <c r="AD60" s="71"/>
      <c r="AE60" s="71"/>
      <c r="AF60" s="71"/>
      <c r="AG60" s="72"/>
      <c r="AH60" s="70">
        <v>0</v>
      </c>
      <c r="AI60" s="71"/>
      <c r="AJ60" s="71"/>
      <c r="AK60" s="71"/>
      <c r="AL60" s="72"/>
      <c r="AM60" s="70">
        <f t="shared" si="3"/>
        <v>0</v>
      </c>
      <c r="AN60" s="71"/>
      <c r="AO60" s="71"/>
      <c r="AP60" s="71"/>
      <c r="AQ60" s="72"/>
      <c r="AR60" s="70" t="s">
        <v>172</v>
      </c>
      <c r="AS60" s="71"/>
      <c r="AT60" s="71"/>
      <c r="AU60" s="71"/>
      <c r="AV60" s="72"/>
      <c r="AW60" s="70">
        <v>0</v>
      </c>
      <c r="AX60" s="71"/>
      <c r="AY60" s="71"/>
      <c r="AZ60" s="71"/>
      <c r="BA60" s="72"/>
      <c r="BB60" s="70">
        <v>0</v>
      </c>
      <c r="BC60" s="71"/>
      <c r="BD60" s="71"/>
      <c r="BE60" s="71"/>
      <c r="BF60" s="72"/>
      <c r="BG60" s="73">
        <f t="shared" si="4"/>
        <v>0</v>
      </c>
      <c r="BH60" s="73"/>
      <c r="BI60" s="73"/>
      <c r="BJ60" s="73"/>
      <c r="BK60" s="73"/>
    </row>
    <row r="61" spans="1:79" s="22" customFormat="1" ht="25.5" customHeight="1">
      <c r="A61" s="55">
        <v>602400</v>
      </c>
      <c r="B61" s="56"/>
      <c r="C61" s="56"/>
      <c r="D61" s="57"/>
      <c r="E61" s="37" t="s">
        <v>183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9"/>
      <c r="X61" s="70" t="s">
        <v>172</v>
      </c>
      <c r="Y61" s="71"/>
      <c r="Z61" s="71"/>
      <c r="AA61" s="71"/>
      <c r="AB61" s="72"/>
      <c r="AC61" s="70">
        <v>0</v>
      </c>
      <c r="AD61" s="71"/>
      <c r="AE61" s="71"/>
      <c r="AF61" s="71"/>
      <c r="AG61" s="72"/>
      <c r="AH61" s="70">
        <v>0</v>
      </c>
      <c r="AI61" s="71"/>
      <c r="AJ61" s="71"/>
      <c r="AK61" s="71"/>
      <c r="AL61" s="72"/>
      <c r="AM61" s="70">
        <f t="shared" si="3"/>
        <v>0</v>
      </c>
      <c r="AN61" s="71"/>
      <c r="AO61" s="71"/>
      <c r="AP61" s="71"/>
      <c r="AQ61" s="72"/>
      <c r="AR61" s="70" t="s">
        <v>172</v>
      </c>
      <c r="AS61" s="71"/>
      <c r="AT61" s="71"/>
      <c r="AU61" s="71"/>
      <c r="AV61" s="72"/>
      <c r="AW61" s="70">
        <v>0</v>
      </c>
      <c r="AX61" s="71"/>
      <c r="AY61" s="71"/>
      <c r="AZ61" s="71"/>
      <c r="BA61" s="72"/>
      <c r="BB61" s="70">
        <v>0</v>
      </c>
      <c r="BC61" s="71"/>
      <c r="BD61" s="71"/>
      <c r="BE61" s="71"/>
      <c r="BF61" s="72"/>
      <c r="BG61" s="73">
        <f t="shared" si="4"/>
        <v>0</v>
      </c>
      <c r="BH61" s="73"/>
      <c r="BI61" s="73"/>
      <c r="BJ61" s="73"/>
      <c r="BK61" s="73"/>
    </row>
    <row r="62" spans="1:79" s="6" customFormat="1" ht="12.75" customHeight="1">
      <c r="A62" s="52"/>
      <c r="B62" s="53"/>
      <c r="C62" s="53"/>
      <c r="D62" s="54"/>
      <c r="E62" s="32" t="s">
        <v>147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4"/>
      <c r="X62" s="66">
        <v>256409909</v>
      </c>
      <c r="Y62" s="67"/>
      <c r="Z62" s="67"/>
      <c r="AA62" s="67"/>
      <c r="AB62" s="68"/>
      <c r="AC62" s="66">
        <v>59216138</v>
      </c>
      <c r="AD62" s="67"/>
      <c r="AE62" s="67"/>
      <c r="AF62" s="67"/>
      <c r="AG62" s="68"/>
      <c r="AH62" s="66">
        <v>0</v>
      </c>
      <c r="AI62" s="67"/>
      <c r="AJ62" s="67"/>
      <c r="AK62" s="67"/>
      <c r="AL62" s="68"/>
      <c r="AM62" s="66">
        <f t="shared" si="3"/>
        <v>315626047</v>
      </c>
      <c r="AN62" s="67"/>
      <c r="AO62" s="67"/>
      <c r="AP62" s="67"/>
      <c r="AQ62" s="68"/>
      <c r="AR62" s="66">
        <v>271238980</v>
      </c>
      <c r="AS62" s="67"/>
      <c r="AT62" s="67"/>
      <c r="AU62" s="67"/>
      <c r="AV62" s="68"/>
      <c r="AW62" s="66">
        <v>62354593</v>
      </c>
      <c r="AX62" s="67"/>
      <c r="AY62" s="67"/>
      <c r="AZ62" s="67"/>
      <c r="BA62" s="68"/>
      <c r="BB62" s="66">
        <v>0</v>
      </c>
      <c r="BC62" s="67"/>
      <c r="BD62" s="67"/>
      <c r="BE62" s="67"/>
      <c r="BF62" s="68"/>
      <c r="BG62" s="69">
        <f t="shared" si="4"/>
        <v>333593573</v>
      </c>
      <c r="BH62" s="69"/>
      <c r="BI62" s="69"/>
      <c r="BJ62" s="69"/>
      <c r="BK62" s="69"/>
    </row>
    <row r="63" spans="1:79" s="4" customFormat="1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</row>
    <row r="65" spans="1:79" s="3" customFormat="1" ht="14.25" customHeight="1">
      <c r="A65" s="75" t="s">
        <v>117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9"/>
    </row>
    <row r="66" spans="1:79" ht="14.25" customHeight="1">
      <c r="A66" s="75" t="s">
        <v>296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</row>
    <row r="67" spans="1:79" ht="15" customHeight="1">
      <c r="A67" s="79" t="s">
        <v>284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</row>
    <row r="68" spans="1:79" ht="23.1" customHeight="1">
      <c r="A68" s="113" t="s">
        <v>118</v>
      </c>
      <c r="B68" s="114"/>
      <c r="C68" s="114"/>
      <c r="D68" s="115"/>
      <c r="E68" s="61" t="s">
        <v>19</v>
      </c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83" t="s">
        <v>285</v>
      </c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5"/>
      <c r="AN68" s="83" t="s">
        <v>288</v>
      </c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5"/>
      <c r="BG68" s="83" t="s">
        <v>295</v>
      </c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5"/>
    </row>
    <row r="69" spans="1:79" ht="48.75" customHeight="1">
      <c r="A69" s="116"/>
      <c r="B69" s="117"/>
      <c r="C69" s="117"/>
      <c r="D69" s="118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83" t="s">
        <v>4</v>
      </c>
      <c r="V69" s="84"/>
      <c r="W69" s="84"/>
      <c r="X69" s="84"/>
      <c r="Y69" s="85"/>
      <c r="Z69" s="83" t="s">
        <v>3</v>
      </c>
      <c r="AA69" s="84"/>
      <c r="AB69" s="84"/>
      <c r="AC69" s="84"/>
      <c r="AD69" s="85"/>
      <c r="AE69" s="107" t="s">
        <v>116</v>
      </c>
      <c r="AF69" s="108"/>
      <c r="AG69" s="108"/>
      <c r="AH69" s="109"/>
      <c r="AI69" s="83" t="s">
        <v>5</v>
      </c>
      <c r="AJ69" s="84"/>
      <c r="AK69" s="84"/>
      <c r="AL69" s="84"/>
      <c r="AM69" s="85"/>
      <c r="AN69" s="83" t="s">
        <v>4</v>
      </c>
      <c r="AO69" s="84"/>
      <c r="AP69" s="84"/>
      <c r="AQ69" s="84"/>
      <c r="AR69" s="85"/>
      <c r="AS69" s="83" t="s">
        <v>3</v>
      </c>
      <c r="AT69" s="84"/>
      <c r="AU69" s="84"/>
      <c r="AV69" s="84"/>
      <c r="AW69" s="85"/>
      <c r="AX69" s="107" t="s">
        <v>116</v>
      </c>
      <c r="AY69" s="108"/>
      <c r="AZ69" s="108"/>
      <c r="BA69" s="109"/>
      <c r="BB69" s="83" t="s">
        <v>96</v>
      </c>
      <c r="BC69" s="84"/>
      <c r="BD69" s="84"/>
      <c r="BE69" s="84"/>
      <c r="BF69" s="85"/>
      <c r="BG69" s="83" t="s">
        <v>4</v>
      </c>
      <c r="BH69" s="84"/>
      <c r="BI69" s="84"/>
      <c r="BJ69" s="84"/>
      <c r="BK69" s="85"/>
      <c r="BL69" s="83" t="s">
        <v>3</v>
      </c>
      <c r="BM69" s="84"/>
      <c r="BN69" s="84"/>
      <c r="BO69" s="84"/>
      <c r="BP69" s="85"/>
      <c r="BQ69" s="107" t="s">
        <v>116</v>
      </c>
      <c r="BR69" s="108"/>
      <c r="BS69" s="108"/>
      <c r="BT69" s="109"/>
      <c r="BU69" s="83" t="s">
        <v>97</v>
      </c>
      <c r="BV69" s="84"/>
      <c r="BW69" s="84"/>
      <c r="BX69" s="84"/>
      <c r="BY69" s="85"/>
    </row>
    <row r="70" spans="1:79" ht="15" customHeight="1">
      <c r="A70" s="83">
        <v>1</v>
      </c>
      <c r="B70" s="84"/>
      <c r="C70" s="84"/>
      <c r="D70" s="85"/>
      <c r="E70" s="83">
        <v>2</v>
      </c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5"/>
      <c r="U70" s="83">
        <v>3</v>
      </c>
      <c r="V70" s="84"/>
      <c r="W70" s="84"/>
      <c r="X70" s="84"/>
      <c r="Y70" s="85"/>
      <c r="Z70" s="83">
        <v>4</v>
      </c>
      <c r="AA70" s="84"/>
      <c r="AB70" s="84"/>
      <c r="AC70" s="84"/>
      <c r="AD70" s="85"/>
      <c r="AE70" s="83">
        <v>5</v>
      </c>
      <c r="AF70" s="84"/>
      <c r="AG70" s="84"/>
      <c r="AH70" s="85"/>
      <c r="AI70" s="83">
        <v>6</v>
      </c>
      <c r="AJ70" s="84"/>
      <c r="AK70" s="84"/>
      <c r="AL70" s="84"/>
      <c r="AM70" s="85"/>
      <c r="AN70" s="83">
        <v>7</v>
      </c>
      <c r="AO70" s="84"/>
      <c r="AP70" s="84"/>
      <c r="AQ70" s="84"/>
      <c r="AR70" s="85"/>
      <c r="AS70" s="83">
        <v>8</v>
      </c>
      <c r="AT70" s="84"/>
      <c r="AU70" s="84"/>
      <c r="AV70" s="84"/>
      <c r="AW70" s="85"/>
      <c r="AX70" s="83">
        <v>9</v>
      </c>
      <c r="AY70" s="84"/>
      <c r="AZ70" s="84"/>
      <c r="BA70" s="85"/>
      <c r="BB70" s="83">
        <v>10</v>
      </c>
      <c r="BC70" s="84"/>
      <c r="BD70" s="84"/>
      <c r="BE70" s="84"/>
      <c r="BF70" s="85"/>
      <c r="BG70" s="83">
        <v>11</v>
      </c>
      <c r="BH70" s="84"/>
      <c r="BI70" s="84"/>
      <c r="BJ70" s="84"/>
      <c r="BK70" s="85"/>
      <c r="BL70" s="83">
        <v>12</v>
      </c>
      <c r="BM70" s="84"/>
      <c r="BN70" s="84"/>
      <c r="BO70" s="84"/>
      <c r="BP70" s="85"/>
      <c r="BQ70" s="83">
        <v>13</v>
      </c>
      <c r="BR70" s="84"/>
      <c r="BS70" s="84"/>
      <c r="BT70" s="85"/>
      <c r="BU70" s="83">
        <v>14</v>
      </c>
      <c r="BV70" s="84"/>
      <c r="BW70" s="84"/>
      <c r="BX70" s="84"/>
      <c r="BY70" s="85"/>
    </row>
    <row r="71" spans="1:79" s="1" customFormat="1" ht="12.75" hidden="1" customHeight="1">
      <c r="A71" s="98" t="s">
        <v>64</v>
      </c>
      <c r="B71" s="99"/>
      <c r="C71" s="99"/>
      <c r="D71" s="100"/>
      <c r="E71" s="98" t="s">
        <v>57</v>
      </c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100"/>
      <c r="U71" s="98" t="s">
        <v>65</v>
      </c>
      <c r="V71" s="99"/>
      <c r="W71" s="99"/>
      <c r="X71" s="99"/>
      <c r="Y71" s="100"/>
      <c r="Z71" s="98" t="s">
        <v>66</v>
      </c>
      <c r="AA71" s="99"/>
      <c r="AB71" s="99"/>
      <c r="AC71" s="99"/>
      <c r="AD71" s="100"/>
      <c r="AE71" s="98" t="s">
        <v>91</v>
      </c>
      <c r="AF71" s="99"/>
      <c r="AG71" s="99"/>
      <c r="AH71" s="100"/>
      <c r="AI71" s="104" t="s">
        <v>169</v>
      </c>
      <c r="AJ71" s="105"/>
      <c r="AK71" s="105"/>
      <c r="AL71" s="105"/>
      <c r="AM71" s="106"/>
      <c r="AN71" s="98" t="s">
        <v>67</v>
      </c>
      <c r="AO71" s="99"/>
      <c r="AP71" s="99"/>
      <c r="AQ71" s="99"/>
      <c r="AR71" s="100"/>
      <c r="AS71" s="98" t="s">
        <v>68</v>
      </c>
      <c r="AT71" s="99"/>
      <c r="AU71" s="99"/>
      <c r="AV71" s="99"/>
      <c r="AW71" s="100"/>
      <c r="AX71" s="98" t="s">
        <v>92</v>
      </c>
      <c r="AY71" s="99"/>
      <c r="AZ71" s="99"/>
      <c r="BA71" s="100"/>
      <c r="BB71" s="104" t="s">
        <v>169</v>
      </c>
      <c r="BC71" s="105"/>
      <c r="BD71" s="105"/>
      <c r="BE71" s="105"/>
      <c r="BF71" s="106"/>
      <c r="BG71" s="98" t="s">
        <v>58</v>
      </c>
      <c r="BH71" s="99"/>
      <c r="BI71" s="99"/>
      <c r="BJ71" s="99"/>
      <c r="BK71" s="100"/>
      <c r="BL71" s="98" t="s">
        <v>59</v>
      </c>
      <c r="BM71" s="99"/>
      <c r="BN71" s="99"/>
      <c r="BO71" s="99"/>
      <c r="BP71" s="100"/>
      <c r="BQ71" s="98" t="s">
        <v>93</v>
      </c>
      <c r="BR71" s="99"/>
      <c r="BS71" s="99"/>
      <c r="BT71" s="100"/>
      <c r="BU71" s="104" t="s">
        <v>169</v>
      </c>
      <c r="BV71" s="105"/>
      <c r="BW71" s="105"/>
      <c r="BX71" s="105"/>
      <c r="BY71" s="106"/>
      <c r="CA71" t="s">
        <v>25</v>
      </c>
    </row>
    <row r="72" spans="1:79" s="22" customFormat="1" ht="12.75" customHeight="1">
      <c r="A72" s="55">
        <v>2111</v>
      </c>
      <c r="B72" s="56"/>
      <c r="C72" s="56"/>
      <c r="D72" s="57"/>
      <c r="E72" s="37" t="s">
        <v>184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9"/>
      <c r="U72" s="70">
        <v>107118239</v>
      </c>
      <c r="V72" s="71"/>
      <c r="W72" s="71"/>
      <c r="X72" s="71"/>
      <c r="Y72" s="72"/>
      <c r="Z72" s="70">
        <v>532262</v>
      </c>
      <c r="AA72" s="71"/>
      <c r="AB72" s="71"/>
      <c r="AC72" s="71"/>
      <c r="AD72" s="72"/>
      <c r="AE72" s="70">
        <v>0</v>
      </c>
      <c r="AF72" s="71"/>
      <c r="AG72" s="71"/>
      <c r="AH72" s="72"/>
      <c r="AI72" s="70">
        <f t="shared" ref="AI72:AI93" si="5">IF(ISNUMBER(U72),U72,0)+IF(ISNUMBER(Z72),Z72,0)</f>
        <v>107650501</v>
      </c>
      <c r="AJ72" s="71"/>
      <c r="AK72" s="71"/>
      <c r="AL72" s="71"/>
      <c r="AM72" s="72"/>
      <c r="AN72" s="70">
        <v>125448686</v>
      </c>
      <c r="AO72" s="71"/>
      <c r="AP72" s="71"/>
      <c r="AQ72" s="71"/>
      <c r="AR72" s="72"/>
      <c r="AS72" s="70">
        <v>1317317</v>
      </c>
      <c r="AT72" s="71"/>
      <c r="AU72" s="71"/>
      <c r="AV72" s="71"/>
      <c r="AW72" s="72"/>
      <c r="AX72" s="70">
        <v>0</v>
      </c>
      <c r="AY72" s="71"/>
      <c r="AZ72" s="71"/>
      <c r="BA72" s="72"/>
      <c r="BB72" s="70">
        <f t="shared" ref="BB72:BB93" si="6">IF(ISNUMBER(AN72),AN72,0)+IF(ISNUMBER(AS72),AS72,0)</f>
        <v>126766003</v>
      </c>
      <c r="BC72" s="71"/>
      <c r="BD72" s="71"/>
      <c r="BE72" s="71"/>
      <c r="BF72" s="72"/>
      <c r="BG72" s="70">
        <v>139615266</v>
      </c>
      <c r="BH72" s="71"/>
      <c r="BI72" s="71"/>
      <c r="BJ72" s="71"/>
      <c r="BK72" s="72"/>
      <c r="BL72" s="70">
        <v>1953320</v>
      </c>
      <c r="BM72" s="71"/>
      <c r="BN72" s="71"/>
      <c r="BO72" s="71"/>
      <c r="BP72" s="72"/>
      <c r="BQ72" s="70">
        <v>0</v>
      </c>
      <c r="BR72" s="71"/>
      <c r="BS72" s="71"/>
      <c r="BT72" s="72"/>
      <c r="BU72" s="70">
        <f t="shared" ref="BU72:BU93" si="7">IF(ISNUMBER(BG72),BG72,0)+IF(ISNUMBER(BL72),BL72,0)</f>
        <v>141568586</v>
      </c>
      <c r="BV72" s="71"/>
      <c r="BW72" s="71"/>
      <c r="BX72" s="71"/>
      <c r="BY72" s="72"/>
      <c r="CA72" s="22" t="s">
        <v>26</v>
      </c>
    </row>
    <row r="73" spans="1:79" s="22" customFormat="1" ht="12.75" customHeight="1">
      <c r="A73" s="55">
        <v>2120</v>
      </c>
      <c r="B73" s="56"/>
      <c r="C73" s="56"/>
      <c r="D73" s="57"/>
      <c r="E73" s="37" t="s">
        <v>185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9"/>
      <c r="U73" s="70">
        <v>23583031</v>
      </c>
      <c r="V73" s="71"/>
      <c r="W73" s="71"/>
      <c r="X73" s="71"/>
      <c r="Y73" s="72"/>
      <c r="Z73" s="70">
        <v>115881</v>
      </c>
      <c r="AA73" s="71"/>
      <c r="AB73" s="71"/>
      <c r="AC73" s="71"/>
      <c r="AD73" s="72"/>
      <c r="AE73" s="70">
        <v>0</v>
      </c>
      <c r="AF73" s="71"/>
      <c r="AG73" s="71"/>
      <c r="AH73" s="72"/>
      <c r="AI73" s="70">
        <f t="shared" si="5"/>
        <v>23698912</v>
      </c>
      <c r="AJ73" s="71"/>
      <c r="AK73" s="71"/>
      <c r="AL73" s="71"/>
      <c r="AM73" s="72"/>
      <c r="AN73" s="70">
        <v>27774503</v>
      </c>
      <c r="AO73" s="71"/>
      <c r="AP73" s="71"/>
      <c r="AQ73" s="71"/>
      <c r="AR73" s="72"/>
      <c r="AS73" s="70">
        <v>288850</v>
      </c>
      <c r="AT73" s="71"/>
      <c r="AU73" s="71"/>
      <c r="AV73" s="71"/>
      <c r="AW73" s="72"/>
      <c r="AX73" s="70">
        <v>0</v>
      </c>
      <c r="AY73" s="71"/>
      <c r="AZ73" s="71"/>
      <c r="BA73" s="72"/>
      <c r="BB73" s="70">
        <f t="shared" si="6"/>
        <v>28063353</v>
      </c>
      <c r="BC73" s="71"/>
      <c r="BD73" s="71"/>
      <c r="BE73" s="71"/>
      <c r="BF73" s="72"/>
      <c r="BG73" s="70">
        <v>30715357</v>
      </c>
      <c r="BH73" s="71"/>
      <c r="BI73" s="71"/>
      <c r="BJ73" s="71"/>
      <c r="BK73" s="72"/>
      <c r="BL73" s="70">
        <v>429738</v>
      </c>
      <c r="BM73" s="71"/>
      <c r="BN73" s="71"/>
      <c r="BO73" s="71"/>
      <c r="BP73" s="72"/>
      <c r="BQ73" s="70">
        <v>0</v>
      </c>
      <c r="BR73" s="71"/>
      <c r="BS73" s="71"/>
      <c r="BT73" s="72"/>
      <c r="BU73" s="70">
        <f t="shared" si="7"/>
        <v>31145095</v>
      </c>
      <c r="BV73" s="71"/>
      <c r="BW73" s="71"/>
      <c r="BX73" s="71"/>
      <c r="BY73" s="72"/>
    </row>
    <row r="74" spans="1:79" s="22" customFormat="1" ht="12.75" customHeight="1">
      <c r="A74" s="55">
        <v>2210</v>
      </c>
      <c r="B74" s="56"/>
      <c r="C74" s="56"/>
      <c r="D74" s="57"/>
      <c r="E74" s="37" t="s">
        <v>186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70">
        <v>2881055</v>
      </c>
      <c r="V74" s="71"/>
      <c r="W74" s="71"/>
      <c r="X74" s="71"/>
      <c r="Y74" s="72"/>
      <c r="Z74" s="70">
        <v>17376644</v>
      </c>
      <c r="AA74" s="71"/>
      <c r="AB74" s="71"/>
      <c r="AC74" s="71"/>
      <c r="AD74" s="72"/>
      <c r="AE74" s="70">
        <v>0</v>
      </c>
      <c r="AF74" s="71"/>
      <c r="AG74" s="71"/>
      <c r="AH74" s="72"/>
      <c r="AI74" s="70">
        <f t="shared" si="5"/>
        <v>20257699</v>
      </c>
      <c r="AJ74" s="71"/>
      <c r="AK74" s="71"/>
      <c r="AL74" s="71"/>
      <c r="AM74" s="72"/>
      <c r="AN74" s="70">
        <v>3845126</v>
      </c>
      <c r="AO74" s="71"/>
      <c r="AP74" s="71"/>
      <c r="AQ74" s="71"/>
      <c r="AR74" s="72"/>
      <c r="AS74" s="70">
        <v>13613426</v>
      </c>
      <c r="AT74" s="71"/>
      <c r="AU74" s="71"/>
      <c r="AV74" s="71"/>
      <c r="AW74" s="72"/>
      <c r="AX74" s="70">
        <v>0</v>
      </c>
      <c r="AY74" s="71"/>
      <c r="AZ74" s="71"/>
      <c r="BA74" s="72"/>
      <c r="BB74" s="70">
        <f t="shared" si="6"/>
        <v>17458552</v>
      </c>
      <c r="BC74" s="71"/>
      <c r="BD74" s="71"/>
      <c r="BE74" s="71"/>
      <c r="BF74" s="72"/>
      <c r="BG74" s="70">
        <v>4288332</v>
      </c>
      <c r="BH74" s="71"/>
      <c r="BI74" s="71"/>
      <c r="BJ74" s="71"/>
      <c r="BK74" s="72"/>
      <c r="BL74" s="70">
        <v>12555113</v>
      </c>
      <c r="BM74" s="71"/>
      <c r="BN74" s="71"/>
      <c r="BO74" s="71"/>
      <c r="BP74" s="72"/>
      <c r="BQ74" s="70">
        <v>0</v>
      </c>
      <c r="BR74" s="71"/>
      <c r="BS74" s="71"/>
      <c r="BT74" s="72"/>
      <c r="BU74" s="70">
        <f t="shared" si="7"/>
        <v>16843445</v>
      </c>
      <c r="BV74" s="71"/>
      <c r="BW74" s="71"/>
      <c r="BX74" s="71"/>
      <c r="BY74" s="72"/>
    </row>
    <row r="75" spans="1:79" s="22" customFormat="1" ht="12.75" customHeight="1">
      <c r="A75" s="55">
        <v>2220</v>
      </c>
      <c r="B75" s="56"/>
      <c r="C75" s="56"/>
      <c r="D75" s="57"/>
      <c r="E75" s="37" t="s">
        <v>187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9"/>
      <c r="U75" s="70">
        <v>3834221</v>
      </c>
      <c r="V75" s="71"/>
      <c r="W75" s="71"/>
      <c r="X75" s="71"/>
      <c r="Y75" s="72"/>
      <c r="Z75" s="70">
        <v>3756576</v>
      </c>
      <c r="AA75" s="71"/>
      <c r="AB75" s="71"/>
      <c r="AC75" s="71"/>
      <c r="AD75" s="72"/>
      <c r="AE75" s="70">
        <v>0</v>
      </c>
      <c r="AF75" s="71"/>
      <c r="AG75" s="71"/>
      <c r="AH75" s="72"/>
      <c r="AI75" s="70">
        <f t="shared" si="5"/>
        <v>7590797</v>
      </c>
      <c r="AJ75" s="71"/>
      <c r="AK75" s="71"/>
      <c r="AL75" s="71"/>
      <c r="AM75" s="72"/>
      <c r="AN75" s="70">
        <v>3288890</v>
      </c>
      <c r="AO75" s="71"/>
      <c r="AP75" s="71"/>
      <c r="AQ75" s="71"/>
      <c r="AR75" s="72"/>
      <c r="AS75" s="70">
        <v>5529748</v>
      </c>
      <c r="AT75" s="71"/>
      <c r="AU75" s="71"/>
      <c r="AV75" s="71"/>
      <c r="AW75" s="72"/>
      <c r="AX75" s="70">
        <v>0</v>
      </c>
      <c r="AY75" s="71"/>
      <c r="AZ75" s="71"/>
      <c r="BA75" s="72"/>
      <c r="BB75" s="70">
        <f t="shared" si="6"/>
        <v>8818638</v>
      </c>
      <c r="BC75" s="71"/>
      <c r="BD75" s="71"/>
      <c r="BE75" s="71"/>
      <c r="BF75" s="72"/>
      <c r="BG75" s="70">
        <v>3829829</v>
      </c>
      <c r="BH75" s="71"/>
      <c r="BI75" s="71"/>
      <c r="BJ75" s="71"/>
      <c r="BK75" s="72"/>
      <c r="BL75" s="70">
        <v>6501505</v>
      </c>
      <c r="BM75" s="71"/>
      <c r="BN75" s="71"/>
      <c r="BO75" s="71"/>
      <c r="BP75" s="72"/>
      <c r="BQ75" s="70">
        <v>0</v>
      </c>
      <c r="BR75" s="71"/>
      <c r="BS75" s="71"/>
      <c r="BT75" s="72"/>
      <c r="BU75" s="70">
        <f t="shared" si="7"/>
        <v>10331334</v>
      </c>
      <c r="BV75" s="71"/>
      <c r="BW75" s="71"/>
      <c r="BX75" s="71"/>
      <c r="BY75" s="72"/>
    </row>
    <row r="76" spans="1:79" s="22" customFormat="1" ht="12.75" customHeight="1">
      <c r="A76" s="55">
        <v>2230</v>
      </c>
      <c r="B76" s="56"/>
      <c r="C76" s="56"/>
      <c r="D76" s="57"/>
      <c r="E76" s="37" t="s">
        <v>188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9"/>
      <c r="U76" s="70">
        <v>27213048</v>
      </c>
      <c r="V76" s="71"/>
      <c r="W76" s="71"/>
      <c r="X76" s="71"/>
      <c r="Y76" s="72"/>
      <c r="Z76" s="70">
        <v>22754321</v>
      </c>
      <c r="AA76" s="71"/>
      <c r="AB76" s="71"/>
      <c r="AC76" s="71"/>
      <c r="AD76" s="72"/>
      <c r="AE76" s="70">
        <v>0</v>
      </c>
      <c r="AF76" s="71"/>
      <c r="AG76" s="71"/>
      <c r="AH76" s="72"/>
      <c r="AI76" s="70">
        <f t="shared" si="5"/>
        <v>49967369</v>
      </c>
      <c r="AJ76" s="71"/>
      <c r="AK76" s="71"/>
      <c r="AL76" s="71"/>
      <c r="AM76" s="72"/>
      <c r="AN76" s="70">
        <v>32888893</v>
      </c>
      <c r="AO76" s="71"/>
      <c r="AP76" s="71"/>
      <c r="AQ76" s="71"/>
      <c r="AR76" s="72"/>
      <c r="AS76" s="70">
        <v>28244418</v>
      </c>
      <c r="AT76" s="71"/>
      <c r="AU76" s="71"/>
      <c r="AV76" s="71"/>
      <c r="AW76" s="72"/>
      <c r="AX76" s="70">
        <v>0</v>
      </c>
      <c r="AY76" s="71"/>
      <c r="AZ76" s="71"/>
      <c r="BA76" s="72"/>
      <c r="BB76" s="70">
        <f t="shared" si="6"/>
        <v>61133311</v>
      </c>
      <c r="BC76" s="71"/>
      <c r="BD76" s="71"/>
      <c r="BE76" s="71"/>
      <c r="BF76" s="72"/>
      <c r="BG76" s="70">
        <v>34642556</v>
      </c>
      <c r="BH76" s="71"/>
      <c r="BI76" s="71"/>
      <c r="BJ76" s="71"/>
      <c r="BK76" s="72"/>
      <c r="BL76" s="70">
        <v>30529026</v>
      </c>
      <c r="BM76" s="71"/>
      <c r="BN76" s="71"/>
      <c r="BO76" s="71"/>
      <c r="BP76" s="72"/>
      <c r="BQ76" s="70">
        <v>0</v>
      </c>
      <c r="BR76" s="71"/>
      <c r="BS76" s="71"/>
      <c r="BT76" s="72"/>
      <c r="BU76" s="70">
        <f t="shared" si="7"/>
        <v>65171582</v>
      </c>
      <c r="BV76" s="71"/>
      <c r="BW76" s="71"/>
      <c r="BX76" s="71"/>
      <c r="BY76" s="72"/>
    </row>
    <row r="77" spans="1:79" s="22" customFormat="1" ht="12.75" customHeight="1">
      <c r="A77" s="55">
        <v>2240</v>
      </c>
      <c r="B77" s="56"/>
      <c r="C77" s="56"/>
      <c r="D77" s="57"/>
      <c r="E77" s="37" t="s">
        <v>189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9"/>
      <c r="U77" s="70">
        <v>2346208</v>
      </c>
      <c r="V77" s="71"/>
      <c r="W77" s="71"/>
      <c r="X77" s="71"/>
      <c r="Y77" s="72"/>
      <c r="Z77" s="70">
        <v>3485994</v>
      </c>
      <c r="AA77" s="71"/>
      <c r="AB77" s="71"/>
      <c r="AC77" s="71"/>
      <c r="AD77" s="72"/>
      <c r="AE77" s="70">
        <v>0</v>
      </c>
      <c r="AF77" s="71"/>
      <c r="AG77" s="71"/>
      <c r="AH77" s="72"/>
      <c r="AI77" s="70">
        <f t="shared" si="5"/>
        <v>5832202</v>
      </c>
      <c r="AJ77" s="71"/>
      <c r="AK77" s="71"/>
      <c r="AL77" s="71"/>
      <c r="AM77" s="72"/>
      <c r="AN77" s="70">
        <v>3186571</v>
      </c>
      <c r="AO77" s="71"/>
      <c r="AP77" s="71"/>
      <c r="AQ77" s="71"/>
      <c r="AR77" s="72"/>
      <c r="AS77" s="70">
        <v>3176688</v>
      </c>
      <c r="AT77" s="71"/>
      <c r="AU77" s="71"/>
      <c r="AV77" s="71"/>
      <c r="AW77" s="72"/>
      <c r="AX77" s="70">
        <v>0</v>
      </c>
      <c r="AY77" s="71"/>
      <c r="AZ77" s="71"/>
      <c r="BA77" s="72"/>
      <c r="BB77" s="70">
        <f t="shared" si="6"/>
        <v>6363259</v>
      </c>
      <c r="BC77" s="71"/>
      <c r="BD77" s="71"/>
      <c r="BE77" s="71"/>
      <c r="BF77" s="72"/>
      <c r="BG77" s="70">
        <v>3585903</v>
      </c>
      <c r="BH77" s="71"/>
      <c r="BI77" s="71"/>
      <c r="BJ77" s="71"/>
      <c r="BK77" s="72"/>
      <c r="BL77" s="70">
        <v>2074736</v>
      </c>
      <c r="BM77" s="71"/>
      <c r="BN77" s="71"/>
      <c r="BO77" s="71"/>
      <c r="BP77" s="72"/>
      <c r="BQ77" s="70">
        <v>0</v>
      </c>
      <c r="BR77" s="71"/>
      <c r="BS77" s="71"/>
      <c r="BT77" s="72"/>
      <c r="BU77" s="70">
        <f t="shared" si="7"/>
        <v>5660639</v>
      </c>
      <c r="BV77" s="71"/>
      <c r="BW77" s="71"/>
      <c r="BX77" s="71"/>
      <c r="BY77" s="72"/>
    </row>
    <row r="78" spans="1:79" s="22" customFormat="1" ht="12.75" customHeight="1">
      <c r="A78" s="55">
        <v>2250</v>
      </c>
      <c r="B78" s="56"/>
      <c r="C78" s="56"/>
      <c r="D78" s="57"/>
      <c r="E78" s="37" t="s">
        <v>190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9"/>
      <c r="U78" s="70">
        <v>50351</v>
      </c>
      <c r="V78" s="71"/>
      <c r="W78" s="71"/>
      <c r="X78" s="71"/>
      <c r="Y78" s="72"/>
      <c r="Z78" s="70">
        <v>4617</v>
      </c>
      <c r="AA78" s="71"/>
      <c r="AB78" s="71"/>
      <c r="AC78" s="71"/>
      <c r="AD78" s="72"/>
      <c r="AE78" s="70"/>
      <c r="AF78" s="71"/>
      <c r="AG78" s="71"/>
      <c r="AH78" s="72"/>
      <c r="AI78" s="70">
        <f t="shared" si="5"/>
        <v>54968</v>
      </c>
      <c r="AJ78" s="71"/>
      <c r="AK78" s="71"/>
      <c r="AL78" s="71"/>
      <c r="AM78" s="72"/>
      <c r="AN78" s="70">
        <v>74240</v>
      </c>
      <c r="AO78" s="71"/>
      <c r="AP78" s="71"/>
      <c r="AQ78" s="71"/>
      <c r="AR78" s="72"/>
      <c r="AS78" s="70">
        <v>15375</v>
      </c>
      <c r="AT78" s="71"/>
      <c r="AU78" s="71"/>
      <c r="AV78" s="71"/>
      <c r="AW78" s="72"/>
      <c r="AX78" s="70">
        <v>0</v>
      </c>
      <c r="AY78" s="71"/>
      <c r="AZ78" s="71"/>
      <c r="BA78" s="72"/>
      <c r="BB78" s="70">
        <f t="shared" si="6"/>
        <v>89615</v>
      </c>
      <c r="BC78" s="71"/>
      <c r="BD78" s="71"/>
      <c r="BE78" s="71"/>
      <c r="BF78" s="72"/>
      <c r="BG78" s="70">
        <v>50920</v>
      </c>
      <c r="BH78" s="71"/>
      <c r="BI78" s="71"/>
      <c r="BJ78" s="71"/>
      <c r="BK78" s="72"/>
      <c r="BL78" s="70">
        <v>6160</v>
      </c>
      <c r="BM78" s="71"/>
      <c r="BN78" s="71"/>
      <c r="BO78" s="71"/>
      <c r="BP78" s="72"/>
      <c r="BQ78" s="70">
        <v>0</v>
      </c>
      <c r="BR78" s="71"/>
      <c r="BS78" s="71"/>
      <c r="BT78" s="72"/>
      <c r="BU78" s="70">
        <f t="shared" si="7"/>
        <v>57080</v>
      </c>
      <c r="BV78" s="71"/>
      <c r="BW78" s="71"/>
      <c r="BX78" s="71"/>
      <c r="BY78" s="72"/>
    </row>
    <row r="79" spans="1:79" s="22" customFormat="1" ht="12.75" customHeight="1">
      <c r="A79" s="55">
        <v>2271</v>
      </c>
      <c r="B79" s="56"/>
      <c r="C79" s="56"/>
      <c r="D79" s="57"/>
      <c r="E79" s="37" t="s">
        <v>191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9"/>
      <c r="U79" s="70">
        <v>4294758</v>
      </c>
      <c r="V79" s="71"/>
      <c r="W79" s="71"/>
      <c r="X79" s="71"/>
      <c r="Y79" s="72"/>
      <c r="Z79" s="70">
        <v>8320</v>
      </c>
      <c r="AA79" s="71"/>
      <c r="AB79" s="71"/>
      <c r="AC79" s="71"/>
      <c r="AD79" s="72"/>
      <c r="AE79" s="70">
        <v>0</v>
      </c>
      <c r="AF79" s="71"/>
      <c r="AG79" s="71"/>
      <c r="AH79" s="72"/>
      <c r="AI79" s="70">
        <f t="shared" si="5"/>
        <v>4303078</v>
      </c>
      <c r="AJ79" s="71"/>
      <c r="AK79" s="71"/>
      <c r="AL79" s="71"/>
      <c r="AM79" s="72"/>
      <c r="AN79" s="70">
        <v>5482845</v>
      </c>
      <c r="AO79" s="71"/>
      <c r="AP79" s="71"/>
      <c r="AQ79" s="71"/>
      <c r="AR79" s="72"/>
      <c r="AS79" s="70">
        <v>56277</v>
      </c>
      <c r="AT79" s="71"/>
      <c r="AU79" s="71"/>
      <c r="AV79" s="71"/>
      <c r="AW79" s="72"/>
      <c r="AX79" s="70">
        <v>0</v>
      </c>
      <c r="AY79" s="71"/>
      <c r="AZ79" s="71"/>
      <c r="BA79" s="72"/>
      <c r="BB79" s="70">
        <f t="shared" si="6"/>
        <v>5539122</v>
      </c>
      <c r="BC79" s="71"/>
      <c r="BD79" s="71"/>
      <c r="BE79" s="71"/>
      <c r="BF79" s="72"/>
      <c r="BG79" s="70">
        <v>4931762</v>
      </c>
      <c r="BH79" s="71"/>
      <c r="BI79" s="71"/>
      <c r="BJ79" s="71"/>
      <c r="BK79" s="72"/>
      <c r="BL79" s="70">
        <v>47298</v>
      </c>
      <c r="BM79" s="71"/>
      <c r="BN79" s="71"/>
      <c r="BO79" s="71"/>
      <c r="BP79" s="72"/>
      <c r="BQ79" s="70">
        <v>0</v>
      </c>
      <c r="BR79" s="71"/>
      <c r="BS79" s="71"/>
      <c r="BT79" s="72"/>
      <c r="BU79" s="70">
        <f t="shared" si="7"/>
        <v>4979060</v>
      </c>
      <c r="BV79" s="71"/>
      <c r="BW79" s="71"/>
      <c r="BX79" s="71"/>
      <c r="BY79" s="72"/>
    </row>
    <row r="80" spans="1:79" s="22" customFormat="1" ht="12.75" customHeight="1">
      <c r="A80" s="55">
        <v>2272</v>
      </c>
      <c r="B80" s="56"/>
      <c r="C80" s="56"/>
      <c r="D80" s="57"/>
      <c r="E80" s="37" t="s">
        <v>192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9"/>
      <c r="U80" s="70">
        <v>1271511</v>
      </c>
      <c r="V80" s="71"/>
      <c r="W80" s="71"/>
      <c r="X80" s="71"/>
      <c r="Y80" s="72"/>
      <c r="Z80" s="70">
        <v>49210</v>
      </c>
      <c r="AA80" s="71"/>
      <c r="AB80" s="71"/>
      <c r="AC80" s="71"/>
      <c r="AD80" s="72"/>
      <c r="AE80" s="70">
        <v>0</v>
      </c>
      <c r="AF80" s="71"/>
      <c r="AG80" s="71"/>
      <c r="AH80" s="72"/>
      <c r="AI80" s="70">
        <f t="shared" si="5"/>
        <v>1320721</v>
      </c>
      <c r="AJ80" s="71"/>
      <c r="AK80" s="71"/>
      <c r="AL80" s="71"/>
      <c r="AM80" s="72"/>
      <c r="AN80" s="70">
        <v>1540940</v>
      </c>
      <c r="AO80" s="71"/>
      <c r="AP80" s="71"/>
      <c r="AQ80" s="71"/>
      <c r="AR80" s="72"/>
      <c r="AS80" s="70">
        <v>88411</v>
      </c>
      <c r="AT80" s="71"/>
      <c r="AU80" s="71"/>
      <c r="AV80" s="71"/>
      <c r="AW80" s="72"/>
      <c r="AX80" s="70">
        <v>0</v>
      </c>
      <c r="AY80" s="71"/>
      <c r="AZ80" s="71"/>
      <c r="BA80" s="72"/>
      <c r="BB80" s="70">
        <f t="shared" si="6"/>
        <v>1629351</v>
      </c>
      <c r="BC80" s="71"/>
      <c r="BD80" s="71"/>
      <c r="BE80" s="71"/>
      <c r="BF80" s="72"/>
      <c r="BG80" s="70">
        <v>1976296</v>
      </c>
      <c r="BH80" s="71"/>
      <c r="BI80" s="71"/>
      <c r="BJ80" s="71"/>
      <c r="BK80" s="72"/>
      <c r="BL80" s="70">
        <v>103336</v>
      </c>
      <c r="BM80" s="71"/>
      <c r="BN80" s="71"/>
      <c r="BO80" s="71"/>
      <c r="BP80" s="72"/>
      <c r="BQ80" s="70"/>
      <c r="BR80" s="71"/>
      <c r="BS80" s="71"/>
      <c r="BT80" s="72"/>
      <c r="BU80" s="70">
        <f t="shared" si="7"/>
        <v>2079632</v>
      </c>
      <c r="BV80" s="71"/>
      <c r="BW80" s="71"/>
      <c r="BX80" s="71"/>
      <c r="BY80" s="72"/>
    </row>
    <row r="81" spans="1:77" s="22" customFormat="1" ht="12.75" customHeight="1">
      <c r="A81" s="55">
        <v>2273</v>
      </c>
      <c r="B81" s="56"/>
      <c r="C81" s="56"/>
      <c r="D81" s="57"/>
      <c r="E81" s="37" t="s">
        <v>193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9"/>
      <c r="U81" s="70">
        <v>9821785</v>
      </c>
      <c r="V81" s="71"/>
      <c r="W81" s="71"/>
      <c r="X81" s="71"/>
      <c r="Y81" s="72"/>
      <c r="Z81" s="70">
        <v>180753</v>
      </c>
      <c r="AA81" s="71"/>
      <c r="AB81" s="71"/>
      <c r="AC81" s="71"/>
      <c r="AD81" s="72"/>
      <c r="AE81" s="70">
        <v>0</v>
      </c>
      <c r="AF81" s="71"/>
      <c r="AG81" s="71"/>
      <c r="AH81" s="72"/>
      <c r="AI81" s="70">
        <f t="shared" si="5"/>
        <v>10002538</v>
      </c>
      <c r="AJ81" s="71"/>
      <c r="AK81" s="71"/>
      <c r="AL81" s="71"/>
      <c r="AM81" s="72"/>
      <c r="AN81" s="70">
        <v>11180311</v>
      </c>
      <c r="AO81" s="71"/>
      <c r="AP81" s="71"/>
      <c r="AQ81" s="71"/>
      <c r="AR81" s="72"/>
      <c r="AS81" s="70">
        <v>532007</v>
      </c>
      <c r="AT81" s="71"/>
      <c r="AU81" s="71"/>
      <c r="AV81" s="71"/>
      <c r="AW81" s="72"/>
      <c r="AX81" s="70">
        <v>0</v>
      </c>
      <c r="AY81" s="71"/>
      <c r="AZ81" s="71"/>
      <c r="BA81" s="72"/>
      <c r="BB81" s="70">
        <f t="shared" si="6"/>
        <v>11712318</v>
      </c>
      <c r="BC81" s="71"/>
      <c r="BD81" s="71"/>
      <c r="BE81" s="71"/>
      <c r="BF81" s="72"/>
      <c r="BG81" s="70">
        <v>9990671</v>
      </c>
      <c r="BH81" s="71"/>
      <c r="BI81" s="71"/>
      <c r="BJ81" s="71"/>
      <c r="BK81" s="72"/>
      <c r="BL81" s="70">
        <v>424166</v>
      </c>
      <c r="BM81" s="71"/>
      <c r="BN81" s="71"/>
      <c r="BO81" s="71"/>
      <c r="BP81" s="72"/>
      <c r="BQ81" s="70">
        <v>0</v>
      </c>
      <c r="BR81" s="71"/>
      <c r="BS81" s="71"/>
      <c r="BT81" s="72"/>
      <c r="BU81" s="70">
        <f t="shared" si="7"/>
        <v>10414837</v>
      </c>
      <c r="BV81" s="71"/>
      <c r="BW81" s="71"/>
      <c r="BX81" s="71"/>
      <c r="BY81" s="72"/>
    </row>
    <row r="82" spans="1:77" s="22" customFormat="1" ht="12.75" customHeight="1">
      <c r="A82" s="55">
        <v>2274</v>
      </c>
      <c r="B82" s="56"/>
      <c r="C82" s="56"/>
      <c r="D82" s="57"/>
      <c r="E82" s="37" t="s">
        <v>194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9"/>
      <c r="U82" s="70">
        <v>4594552</v>
      </c>
      <c r="V82" s="71"/>
      <c r="W82" s="71"/>
      <c r="X82" s="71"/>
      <c r="Y82" s="72"/>
      <c r="Z82" s="70">
        <v>76269</v>
      </c>
      <c r="AA82" s="71"/>
      <c r="AB82" s="71"/>
      <c r="AC82" s="71"/>
      <c r="AD82" s="72"/>
      <c r="AE82" s="70">
        <v>0</v>
      </c>
      <c r="AF82" s="71"/>
      <c r="AG82" s="71"/>
      <c r="AH82" s="72"/>
      <c r="AI82" s="70">
        <f t="shared" si="5"/>
        <v>4670821</v>
      </c>
      <c r="AJ82" s="71"/>
      <c r="AK82" s="71"/>
      <c r="AL82" s="71"/>
      <c r="AM82" s="72"/>
      <c r="AN82" s="70">
        <v>5634731</v>
      </c>
      <c r="AO82" s="71"/>
      <c r="AP82" s="71"/>
      <c r="AQ82" s="71"/>
      <c r="AR82" s="72"/>
      <c r="AS82" s="70">
        <v>98398</v>
      </c>
      <c r="AT82" s="71"/>
      <c r="AU82" s="71"/>
      <c r="AV82" s="71"/>
      <c r="AW82" s="72"/>
      <c r="AX82" s="70">
        <v>0</v>
      </c>
      <c r="AY82" s="71"/>
      <c r="AZ82" s="71"/>
      <c r="BA82" s="72"/>
      <c r="BB82" s="70">
        <f t="shared" si="6"/>
        <v>5733129</v>
      </c>
      <c r="BC82" s="71"/>
      <c r="BD82" s="71"/>
      <c r="BE82" s="71"/>
      <c r="BF82" s="72"/>
      <c r="BG82" s="70">
        <v>3876973</v>
      </c>
      <c r="BH82" s="71"/>
      <c r="BI82" s="71"/>
      <c r="BJ82" s="71"/>
      <c r="BK82" s="72"/>
      <c r="BL82" s="70">
        <v>112757</v>
      </c>
      <c r="BM82" s="71"/>
      <c r="BN82" s="71"/>
      <c r="BO82" s="71"/>
      <c r="BP82" s="72"/>
      <c r="BQ82" s="70">
        <v>0</v>
      </c>
      <c r="BR82" s="71"/>
      <c r="BS82" s="71"/>
      <c r="BT82" s="72"/>
      <c r="BU82" s="70">
        <f t="shared" si="7"/>
        <v>3989730</v>
      </c>
      <c r="BV82" s="71"/>
      <c r="BW82" s="71"/>
      <c r="BX82" s="71"/>
      <c r="BY82" s="72"/>
    </row>
    <row r="83" spans="1:77" s="22" customFormat="1" ht="25.5" customHeight="1">
      <c r="A83" s="55">
        <v>2275</v>
      </c>
      <c r="B83" s="56"/>
      <c r="C83" s="56"/>
      <c r="D83" s="57"/>
      <c r="E83" s="37" t="s">
        <v>195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9"/>
      <c r="U83" s="70">
        <v>1994161</v>
      </c>
      <c r="V83" s="71"/>
      <c r="W83" s="71"/>
      <c r="X83" s="71"/>
      <c r="Y83" s="72"/>
      <c r="Z83" s="70">
        <v>86315</v>
      </c>
      <c r="AA83" s="71"/>
      <c r="AB83" s="71"/>
      <c r="AC83" s="71"/>
      <c r="AD83" s="72"/>
      <c r="AE83" s="70">
        <v>0</v>
      </c>
      <c r="AF83" s="71"/>
      <c r="AG83" s="71"/>
      <c r="AH83" s="72"/>
      <c r="AI83" s="70">
        <f t="shared" si="5"/>
        <v>2080476</v>
      </c>
      <c r="AJ83" s="71"/>
      <c r="AK83" s="71"/>
      <c r="AL83" s="71"/>
      <c r="AM83" s="72"/>
      <c r="AN83" s="70">
        <v>2934183</v>
      </c>
      <c r="AO83" s="71"/>
      <c r="AP83" s="71"/>
      <c r="AQ83" s="71"/>
      <c r="AR83" s="72"/>
      <c r="AS83" s="70">
        <v>85599</v>
      </c>
      <c r="AT83" s="71"/>
      <c r="AU83" s="71"/>
      <c r="AV83" s="71"/>
      <c r="AW83" s="72"/>
      <c r="AX83" s="70">
        <v>0</v>
      </c>
      <c r="AY83" s="71"/>
      <c r="AZ83" s="71"/>
      <c r="BA83" s="72"/>
      <c r="BB83" s="70">
        <f t="shared" si="6"/>
        <v>3019782</v>
      </c>
      <c r="BC83" s="71"/>
      <c r="BD83" s="71"/>
      <c r="BE83" s="71"/>
      <c r="BF83" s="72"/>
      <c r="BG83" s="70">
        <v>2755343</v>
      </c>
      <c r="BH83" s="71"/>
      <c r="BI83" s="71"/>
      <c r="BJ83" s="71"/>
      <c r="BK83" s="72"/>
      <c r="BL83" s="70">
        <v>98250</v>
      </c>
      <c r="BM83" s="71"/>
      <c r="BN83" s="71"/>
      <c r="BO83" s="71"/>
      <c r="BP83" s="72"/>
      <c r="BQ83" s="70">
        <v>0</v>
      </c>
      <c r="BR83" s="71"/>
      <c r="BS83" s="71"/>
      <c r="BT83" s="72"/>
      <c r="BU83" s="70">
        <f t="shared" si="7"/>
        <v>2853593</v>
      </c>
      <c r="BV83" s="71"/>
      <c r="BW83" s="71"/>
      <c r="BX83" s="71"/>
      <c r="BY83" s="72"/>
    </row>
    <row r="84" spans="1:77" s="22" customFormat="1" ht="38.25" customHeight="1">
      <c r="A84" s="55">
        <v>2282</v>
      </c>
      <c r="B84" s="56"/>
      <c r="C84" s="56"/>
      <c r="D84" s="57"/>
      <c r="E84" s="37" t="s">
        <v>196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70">
        <v>20933</v>
      </c>
      <c r="V84" s="71"/>
      <c r="W84" s="71"/>
      <c r="X84" s="71"/>
      <c r="Y84" s="72"/>
      <c r="Z84" s="70">
        <v>4590</v>
      </c>
      <c r="AA84" s="71"/>
      <c r="AB84" s="71"/>
      <c r="AC84" s="71"/>
      <c r="AD84" s="72"/>
      <c r="AE84" s="70">
        <v>0</v>
      </c>
      <c r="AF84" s="71"/>
      <c r="AG84" s="71"/>
      <c r="AH84" s="72"/>
      <c r="AI84" s="70">
        <f t="shared" si="5"/>
        <v>25523</v>
      </c>
      <c r="AJ84" s="71"/>
      <c r="AK84" s="71"/>
      <c r="AL84" s="71"/>
      <c r="AM84" s="72"/>
      <c r="AN84" s="70">
        <v>73570</v>
      </c>
      <c r="AO84" s="71"/>
      <c r="AP84" s="71"/>
      <c r="AQ84" s="71"/>
      <c r="AR84" s="72"/>
      <c r="AS84" s="70">
        <v>0</v>
      </c>
      <c r="AT84" s="71"/>
      <c r="AU84" s="71"/>
      <c r="AV84" s="71"/>
      <c r="AW84" s="72"/>
      <c r="AX84" s="70">
        <v>0</v>
      </c>
      <c r="AY84" s="71"/>
      <c r="AZ84" s="71"/>
      <c r="BA84" s="72"/>
      <c r="BB84" s="70">
        <f t="shared" si="6"/>
        <v>73570</v>
      </c>
      <c r="BC84" s="71"/>
      <c r="BD84" s="71"/>
      <c r="BE84" s="71"/>
      <c r="BF84" s="72"/>
      <c r="BG84" s="70">
        <v>59450</v>
      </c>
      <c r="BH84" s="71"/>
      <c r="BI84" s="71"/>
      <c r="BJ84" s="71"/>
      <c r="BK84" s="72"/>
      <c r="BL84" s="70">
        <v>0</v>
      </c>
      <c r="BM84" s="71"/>
      <c r="BN84" s="71"/>
      <c r="BO84" s="71"/>
      <c r="BP84" s="72"/>
      <c r="BQ84" s="70">
        <v>0</v>
      </c>
      <c r="BR84" s="71"/>
      <c r="BS84" s="71"/>
      <c r="BT84" s="72"/>
      <c r="BU84" s="70">
        <f t="shared" si="7"/>
        <v>59450</v>
      </c>
      <c r="BV84" s="71"/>
      <c r="BW84" s="71"/>
      <c r="BX84" s="71"/>
      <c r="BY84" s="72"/>
    </row>
    <row r="85" spans="1:77" s="22" customFormat="1" ht="12.75" customHeight="1">
      <c r="A85" s="55">
        <v>2710</v>
      </c>
      <c r="B85" s="56"/>
      <c r="C85" s="56"/>
      <c r="D85" s="57"/>
      <c r="E85" s="37" t="s">
        <v>197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9"/>
      <c r="U85" s="70">
        <v>2108791</v>
      </c>
      <c r="V85" s="71"/>
      <c r="W85" s="71"/>
      <c r="X85" s="71"/>
      <c r="Y85" s="72"/>
      <c r="Z85" s="70">
        <v>0</v>
      </c>
      <c r="AA85" s="71"/>
      <c r="AB85" s="71"/>
      <c r="AC85" s="71"/>
      <c r="AD85" s="72"/>
      <c r="AE85" s="70">
        <v>0</v>
      </c>
      <c r="AF85" s="71"/>
      <c r="AG85" s="71"/>
      <c r="AH85" s="72"/>
      <c r="AI85" s="70">
        <f t="shared" si="5"/>
        <v>2108791</v>
      </c>
      <c r="AJ85" s="71"/>
      <c r="AK85" s="71"/>
      <c r="AL85" s="71"/>
      <c r="AM85" s="72"/>
      <c r="AN85" s="70">
        <v>2470288</v>
      </c>
      <c r="AO85" s="71"/>
      <c r="AP85" s="71"/>
      <c r="AQ85" s="71"/>
      <c r="AR85" s="72"/>
      <c r="AS85" s="70">
        <v>0</v>
      </c>
      <c r="AT85" s="71"/>
      <c r="AU85" s="71"/>
      <c r="AV85" s="71"/>
      <c r="AW85" s="72"/>
      <c r="AX85" s="70">
        <v>0</v>
      </c>
      <c r="AY85" s="71"/>
      <c r="AZ85" s="71"/>
      <c r="BA85" s="72"/>
      <c r="BB85" s="70">
        <f t="shared" si="6"/>
        <v>2470288</v>
      </c>
      <c r="BC85" s="71"/>
      <c r="BD85" s="71"/>
      <c r="BE85" s="71"/>
      <c r="BF85" s="72"/>
      <c r="BG85" s="70">
        <v>2687744</v>
      </c>
      <c r="BH85" s="71"/>
      <c r="BI85" s="71"/>
      <c r="BJ85" s="71"/>
      <c r="BK85" s="72"/>
      <c r="BL85" s="70">
        <v>0</v>
      </c>
      <c r="BM85" s="71"/>
      <c r="BN85" s="71"/>
      <c r="BO85" s="71"/>
      <c r="BP85" s="72"/>
      <c r="BQ85" s="70">
        <v>0</v>
      </c>
      <c r="BR85" s="71"/>
      <c r="BS85" s="71"/>
      <c r="BT85" s="72"/>
      <c r="BU85" s="70">
        <f t="shared" si="7"/>
        <v>2687744</v>
      </c>
      <c r="BV85" s="71"/>
      <c r="BW85" s="71"/>
      <c r="BX85" s="71"/>
      <c r="BY85" s="72"/>
    </row>
    <row r="86" spans="1:77" s="22" customFormat="1" ht="12.75" customHeight="1">
      <c r="A86" s="55">
        <v>2730</v>
      </c>
      <c r="B86" s="56"/>
      <c r="C86" s="56"/>
      <c r="D86" s="57"/>
      <c r="E86" s="37" t="s">
        <v>198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70">
        <v>16771</v>
      </c>
      <c r="V86" s="71"/>
      <c r="W86" s="71"/>
      <c r="X86" s="71"/>
      <c r="Y86" s="72"/>
      <c r="Z86" s="70">
        <v>0</v>
      </c>
      <c r="AA86" s="71"/>
      <c r="AB86" s="71"/>
      <c r="AC86" s="71"/>
      <c r="AD86" s="72"/>
      <c r="AE86" s="70">
        <v>0</v>
      </c>
      <c r="AF86" s="71"/>
      <c r="AG86" s="71"/>
      <c r="AH86" s="72"/>
      <c r="AI86" s="70">
        <f t="shared" si="5"/>
        <v>16771</v>
      </c>
      <c r="AJ86" s="71"/>
      <c r="AK86" s="71"/>
      <c r="AL86" s="71"/>
      <c r="AM86" s="72"/>
      <c r="AN86" s="70">
        <v>12650</v>
      </c>
      <c r="AO86" s="71"/>
      <c r="AP86" s="71"/>
      <c r="AQ86" s="71"/>
      <c r="AR86" s="72"/>
      <c r="AS86" s="70">
        <v>0</v>
      </c>
      <c r="AT86" s="71"/>
      <c r="AU86" s="71"/>
      <c r="AV86" s="71"/>
      <c r="AW86" s="72"/>
      <c r="AX86" s="70">
        <v>0</v>
      </c>
      <c r="AY86" s="71"/>
      <c r="AZ86" s="71"/>
      <c r="BA86" s="72"/>
      <c r="BB86" s="70">
        <f t="shared" si="6"/>
        <v>12650</v>
      </c>
      <c r="BC86" s="71"/>
      <c r="BD86" s="71"/>
      <c r="BE86" s="71"/>
      <c r="BF86" s="72"/>
      <c r="BG86" s="70">
        <v>23920</v>
      </c>
      <c r="BH86" s="71"/>
      <c r="BI86" s="71"/>
      <c r="BJ86" s="71"/>
      <c r="BK86" s="72"/>
      <c r="BL86" s="70">
        <v>0</v>
      </c>
      <c r="BM86" s="71"/>
      <c r="BN86" s="71"/>
      <c r="BO86" s="71"/>
      <c r="BP86" s="72"/>
      <c r="BQ86" s="70">
        <v>0</v>
      </c>
      <c r="BR86" s="71"/>
      <c r="BS86" s="71"/>
      <c r="BT86" s="72"/>
      <c r="BU86" s="70">
        <f t="shared" si="7"/>
        <v>23920</v>
      </c>
      <c r="BV86" s="71"/>
      <c r="BW86" s="71"/>
      <c r="BX86" s="71"/>
      <c r="BY86" s="72"/>
    </row>
    <row r="87" spans="1:77" s="22" customFormat="1" ht="12.75" customHeight="1">
      <c r="A87" s="55">
        <v>2800</v>
      </c>
      <c r="B87" s="56"/>
      <c r="C87" s="56"/>
      <c r="D87" s="57"/>
      <c r="E87" s="37" t="s">
        <v>199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9"/>
      <c r="U87" s="70">
        <v>229513</v>
      </c>
      <c r="V87" s="71"/>
      <c r="W87" s="71"/>
      <c r="X87" s="71"/>
      <c r="Y87" s="72"/>
      <c r="Z87" s="70">
        <v>43286</v>
      </c>
      <c r="AA87" s="71"/>
      <c r="AB87" s="71"/>
      <c r="AC87" s="71"/>
      <c r="AD87" s="72"/>
      <c r="AE87" s="70">
        <v>0</v>
      </c>
      <c r="AF87" s="71"/>
      <c r="AG87" s="71"/>
      <c r="AH87" s="72"/>
      <c r="AI87" s="70">
        <f t="shared" si="5"/>
        <v>272799</v>
      </c>
      <c r="AJ87" s="71"/>
      <c r="AK87" s="71"/>
      <c r="AL87" s="71"/>
      <c r="AM87" s="72"/>
      <c r="AN87" s="70">
        <v>393570</v>
      </c>
      <c r="AO87" s="71"/>
      <c r="AP87" s="71"/>
      <c r="AQ87" s="71"/>
      <c r="AR87" s="72"/>
      <c r="AS87" s="70">
        <v>39065</v>
      </c>
      <c r="AT87" s="71"/>
      <c r="AU87" s="71"/>
      <c r="AV87" s="71"/>
      <c r="AW87" s="72"/>
      <c r="AX87" s="70">
        <v>0</v>
      </c>
      <c r="AY87" s="71"/>
      <c r="AZ87" s="71"/>
      <c r="BA87" s="72"/>
      <c r="BB87" s="70">
        <f t="shared" si="6"/>
        <v>432635</v>
      </c>
      <c r="BC87" s="71"/>
      <c r="BD87" s="71"/>
      <c r="BE87" s="71"/>
      <c r="BF87" s="72"/>
      <c r="BG87" s="70">
        <v>413215</v>
      </c>
      <c r="BH87" s="71"/>
      <c r="BI87" s="71"/>
      <c r="BJ87" s="71"/>
      <c r="BK87" s="72"/>
      <c r="BL87" s="70">
        <v>25460</v>
      </c>
      <c r="BM87" s="71"/>
      <c r="BN87" s="71"/>
      <c r="BO87" s="71"/>
      <c r="BP87" s="72"/>
      <c r="BQ87" s="70">
        <v>0</v>
      </c>
      <c r="BR87" s="71"/>
      <c r="BS87" s="71"/>
      <c r="BT87" s="72"/>
      <c r="BU87" s="70">
        <f t="shared" si="7"/>
        <v>438675</v>
      </c>
      <c r="BV87" s="71"/>
      <c r="BW87" s="71"/>
      <c r="BX87" s="71"/>
      <c r="BY87" s="72"/>
    </row>
    <row r="88" spans="1:77" s="22" customFormat="1" ht="25.5" customHeight="1">
      <c r="A88" s="55">
        <v>3110</v>
      </c>
      <c r="B88" s="56"/>
      <c r="C88" s="56"/>
      <c r="D88" s="57"/>
      <c r="E88" s="37" t="s">
        <v>200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70">
        <v>0</v>
      </c>
      <c r="V88" s="71"/>
      <c r="W88" s="71"/>
      <c r="X88" s="71"/>
      <c r="Y88" s="72"/>
      <c r="Z88" s="70">
        <v>3642266</v>
      </c>
      <c r="AA88" s="71"/>
      <c r="AB88" s="71"/>
      <c r="AC88" s="71"/>
      <c r="AD88" s="72"/>
      <c r="AE88" s="70">
        <v>1396090</v>
      </c>
      <c r="AF88" s="71"/>
      <c r="AG88" s="71"/>
      <c r="AH88" s="72"/>
      <c r="AI88" s="70">
        <f t="shared" si="5"/>
        <v>3642266</v>
      </c>
      <c r="AJ88" s="71"/>
      <c r="AK88" s="71"/>
      <c r="AL88" s="71"/>
      <c r="AM88" s="72"/>
      <c r="AN88" s="70">
        <v>0</v>
      </c>
      <c r="AO88" s="71"/>
      <c r="AP88" s="71"/>
      <c r="AQ88" s="71"/>
      <c r="AR88" s="72"/>
      <c r="AS88" s="70">
        <v>1966768</v>
      </c>
      <c r="AT88" s="71"/>
      <c r="AU88" s="71"/>
      <c r="AV88" s="71"/>
      <c r="AW88" s="72"/>
      <c r="AX88" s="70">
        <v>0</v>
      </c>
      <c r="AY88" s="71"/>
      <c r="AZ88" s="71"/>
      <c r="BA88" s="72"/>
      <c r="BB88" s="70">
        <f t="shared" si="6"/>
        <v>1966768</v>
      </c>
      <c r="BC88" s="71"/>
      <c r="BD88" s="71"/>
      <c r="BE88" s="71"/>
      <c r="BF88" s="72"/>
      <c r="BG88" s="70"/>
      <c r="BH88" s="71"/>
      <c r="BI88" s="71"/>
      <c r="BJ88" s="71"/>
      <c r="BK88" s="72"/>
      <c r="BL88" s="70">
        <v>898210</v>
      </c>
      <c r="BM88" s="71"/>
      <c r="BN88" s="71"/>
      <c r="BO88" s="71"/>
      <c r="BP88" s="72"/>
      <c r="BQ88" s="70">
        <v>0</v>
      </c>
      <c r="BR88" s="71"/>
      <c r="BS88" s="71"/>
      <c r="BT88" s="72"/>
      <c r="BU88" s="70">
        <f t="shared" si="7"/>
        <v>898210</v>
      </c>
      <c r="BV88" s="71"/>
      <c r="BW88" s="71"/>
      <c r="BX88" s="71"/>
      <c r="BY88" s="72"/>
    </row>
    <row r="89" spans="1:77" s="22" customFormat="1" ht="12.75" customHeight="1">
      <c r="A89" s="55">
        <v>3131</v>
      </c>
      <c r="B89" s="56"/>
      <c r="C89" s="56"/>
      <c r="D89" s="57"/>
      <c r="E89" s="37" t="s">
        <v>201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70">
        <v>0</v>
      </c>
      <c r="V89" s="71"/>
      <c r="W89" s="71"/>
      <c r="X89" s="71"/>
      <c r="Y89" s="72"/>
      <c r="Z89" s="70">
        <v>1214269</v>
      </c>
      <c r="AA89" s="71"/>
      <c r="AB89" s="71"/>
      <c r="AC89" s="71"/>
      <c r="AD89" s="72"/>
      <c r="AE89" s="70">
        <v>1214269</v>
      </c>
      <c r="AF89" s="71"/>
      <c r="AG89" s="71"/>
      <c r="AH89" s="72"/>
      <c r="AI89" s="70">
        <f t="shared" si="5"/>
        <v>1214269</v>
      </c>
      <c r="AJ89" s="71"/>
      <c r="AK89" s="71"/>
      <c r="AL89" s="71"/>
      <c r="AM89" s="72"/>
      <c r="AN89" s="70">
        <v>0</v>
      </c>
      <c r="AO89" s="71"/>
      <c r="AP89" s="71"/>
      <c r="AQ89" s="71"/>
      <c r="AR89" s="72"/>
      <c r="AS89" s="70">
        <v>2066000</v>
      </c>
      <c r="AT89" s="71"/>
      <c r="AU89" s="71"/>
      <c r="AV89" s="71"/>
      <c r="AW89" s="72"/>
      <c r="AX89" s="70">
        <v>2066000</v>
      </c>
      <c r="AY89" s="71"/>
      <c r="AZ89" s="71"/>
      <c r="BA89" s="72"/>
      <c r="BB89" s="70">
        <f t="shared" si="6"/>
        <v>2066000</v>
      </c>
      <c r="BC89" s="71"/>
      <c r="BD89" s="71"/>
      <c r="BE89" s="71"/>
      <c r="BF89" s="72"/>
      <c r="BG89" s="70">
        <v>0</v>
      </c>
      <c r="BH89" s="71"/>
      <c r="BI89" s="71"/>
      <c r="BJ89" s="71"/>
      <c r="BK89" s="72"/>
      <c r="BL89" s="70">
        <v>0</v>
      </c>
      <c r="BM89" s="71"/>
      <c r="BN89" s="71"/>
      <c r="BO89" s="71"/>
      <c r="BP89" s="72"/>
      <c r="BQ89" s="70">
        <v>0</v>
      </c>
      <c r="BR89" s="71"/>
      <c r="BS89" s="71"/>
      <c r="BT89" s="72"/>
      <c r="BU89" s="70">
        <f t="shared" si="7"/>
        <v>0</v>
      </c>
      <c r="BV89" s="71"/>
      <c r="BW89" s="71"/>
      <c r="BX89" s="71"/>
      <c r="BY89" s="72"/>
    </row>
    <row r="90" spans="1:77" s="22" customFormat="1" ht="12.75" customHeight="1">
      <c r="A90" s="55">
        <v>3132</v>
      </c>
      <c r="B90" s="56"/>
      <c r="C90" s="56"/>
      <c r="D90" s="57"/>
      <c r="E90" s="37" t="s">
        <v>202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9"/>
      <c r="U90" s="70">
        <v>0</v>
      </c>
      <c r="V90" s="71"/>
      <c r="W90" s="71"/>
      <c r="X90" s="71"/>
      <c r="Y90" s="72"/>
      <c r="Z90" s="70">
        <v>1348956</v>
      </c>
      <c r="AA90" s="71"/>
      <c r="AB90" s="71"/>
      <c r="AC90" s="71"/>
      <c r="AD90" s="72"/>
      <c r="AE90" s="70">
        <v>1329156</v>
      </c>
      <c r="AF90" s="71"/>
      <c r="AG90" s="71"/>
      <c r="AH90" s="72"/>
      <c r="AI90" s="70">
        <f t="shared" si="5"/>
        <v>1348956</v>
      </c>
      <c r="AJ90" s="71"/>
      <c r="AK90" s="71"/>
      <c r="AL90" s="71"/>
      <c r="AM90" s="72"/>
      <c r="AN90" s="70">
        <v>0</v>
      </c>
      <c r="AO90" s="71"/>
      <c r="AP90" s="71"/>
      <c r="AQ90" s="71"/>
      <c r="AR90" s="72"/>
      <c r="AS90" s="70">
        <v>150000</v>
      </c>
      <c r="AT90" s="71"/>
      <c r="AU90" s="71"/>
      <c r="AV90" s="71"/>
      <c r="AW90" s="72"/>
      <c r="AX90" s="70">
        <v>150000</v>
      </c>
      <c r="AY90" s="71"/>
      <c r="AZ90" s="71"/>
      <c r="BA90" s="72"/>
      <c r="BB90" s="70">
        <f t="shared" si="6"/>
        <v>150000</v>
      </c>
      <c r="BC90" s="71"/>
      <c r="BD90" s="71"/>
      <c r="BE90" s="71"/>
      <c r="BF90" s="72"/>
      <c r="BG90" s="70">
        <v>0</v>
      </c>
      <c r="BH90" s="71"/>
      <c r="BI90" s="71"/>
      <c r="BJ90" s="71"/>
      <c r="BK90" s="72"/>
      <c r="BL90" s="70">
        <v>0</v>
      </c>
      <c r="BM90" s="71"/>
      <c r="BN90" s="71"/>
      <c r="BO90" s="71"/>
      <c r="BP90" s="72"/>
      <c r="BQ90" s="70">
        <v>0</v>
      </c>
      <c r="BR90" s="71"/>
      <c r="BS90" s="71"/>
      <c r="BT90" s="72"/>
      <c r="BU90" s="70">
        <f t="shared" si="7"/>
        <v>0</v>
      </c>
      <c r="BV90" s="71"/>
      <c r="BW90" s="71"/>
      <c r="BX90" s="71"/>
      <c r="BY90" s="72"/>
    </row>
    <row r="91" spans="1:77" s="22" customFormat="1" ht="12.75" customHeight="1">
      <c r="A91" s="55">
        <v>3141</v>
      </c>
      <c r="B91" s="56"/>
      <c r="C91" s="56"/>
      <c r="D91" s="57"/>
      <c r="E91" s="37" t="s">
        <v>203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9"/>
      <c r="U91" s="70">
        <v>0</v>
      </c>
      <c r="V91" s="71"/>
      <c r="W91" s="71"/>
      <c r="X91" s="71"/>
      <c r="Y91" s="72"/>
      <c r="Z91" s="70">
        <v>0</v>
      </c>
      <c r="AA91" s="71"/>
      <c r="AB91" s="71"/>
      <c r="AC91" s="71"/>
      <c r="AD91" s="72"/>
      <c r="AE91" s="70">
        <v>0</v>
      </c>
      <c r="AF91" s="71"/>
      <c r="AG91" s="71"/>
      <c r="AH91" s="72"/>
      <c r="AI91" s="70">
        <f t="shared" si="5"/>
        <v>0</v>
      </c>
      <c r="AJ91" s="71"/>
      <c r="AK91" s="71"/>
      <c r="AL91" s="71"/>
      <c r="AM91" s="72"/>
      <c r="AN91" s="70">
        <v>0</v>
      </c>
      <c r="AO91" s="71"/>
      <c r="AP91" s="71"/>
      <c r="AQ91" s="71"/>
      <c r="AR91" s="72"/>
      <c r="AS91" s="70">
        <v>550000</v>
      </c>
      <c r="AT91" s="71"/>
      <c r="AU91" s="71"/>
      <c r="AV91" s="71"/>
      <c r="AW91" s="72"/>
      <c r="AX91" s="70">
        <v>550000</v>
      </c>
      <c r="AY91" s="71"/>
      <c r="AZ91" s="71"/>
      <c r="BA91" s="72"/>
      <c r="BB91" s="70">
        <f t="shared" si="6"/>
        <v>550000</v>
      </c>
      <c r="BC91" s="71"/>
      <c r="BD91" s="71"/>
      <c r="BE91" s="71"/>
      <c r="BF91" s="72"/>
      <c r="BG91" s="70">
        <v>0</v>
      </c>
      <c r="BH91" s="71"/>
      <c r="BI91" s="71"/>
      <c r="BJ91" s="71"/>
      <c r="BK91" s="72"/>
      <c r="BL91" s="70">
        <v>0</v>
      </c>
      <c r="BM91" s="71"/>
      <c r="BN91" s="71"/>
      <c r="BO91" s="71"/>
      <c r="BP91" s="72"/>
      <c r="BQ91" s="70">
        <v>0</v>
      </c>
      <c r="BR91" s="71"/>
      <c r="BS91" s="71"/>
      <c r="BT91" s="72"/>
      <c r="BU91" s="70">
        <f t="shared" si="7"/>
        <v>0</v>
      </c>
      <c r="BV91" s="71"/>
      <c r="BW91" s="71"/>
      <c r="BX91" s="71"/>
      <c r="BY91" s="72"/>
    </row>
    <row r="92" spans="1:77" s="22" customFormat="1" ht="12.75" customHeight="1">
      <c r="A92" s="55">
        <v>3142</v>
      </c>
      <c r="B92" s="56"/>
      <c r="C92" s="56"/>
      <c r="D92" s="57"/>
      <c r="E92" s="37" t="s">
        <v>204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9"/>
      <c r="U92" s="70">
        <v>0</v>
      </c>
      <c r="V92" s="71"/>
      <c r="W92" s="71"/>
      <c r="X92" s="71"/>
      <c r="Y92" s="72"/>
      <c r="Z92" s="70">
        <v>77008</v>
      </c>
      <c r="AA92" s="71"/>
      <c r="AB92" s="71"/>
      <c r="AC92" s="71"/>
      <c r="AD92" s="72"/>
      <c r="AE92" s="70">
        <v>0</v>
      </c>
      <c r="AF92" s="71"/>
      <c r="AG92" s="71"/>
      <c r="AH92" s="72"/>
      <c r="AI92" s="70">
        <f t="shared" si="5"/>
        <v>77008</v>
      </c>
      <c r="AJ92" s="71"/>
      <c r="AK92" s="71"/>
      <c r="AL92" s="71"/>
      <c r="AM92" s="72"/>
      <c r="AN92" s="70">
        <v>0</v>
      </c>
      <c r="AO92" s="71"/>
      <c r="AP92" s="71"/>
      <c r="AQ92" s="71"/>
      <c r="AR92" s="72"/>
      <c r="AS92" s="70">
        <v>0</v>
      </c>
      <c r="AT92" s="71"/>
      <c r="AU92" s="71"/>
      <c r="AV92" s="71"/>
      <c r="AW92" s="72"/>
      <c r="AX92" s="70">
        <v>0</v>
      </c>
      <c r="AY92" s="71"/>
      <c r="AZ92" s="71"/>
      <c r="BA92" s="72"/>
      <c r="BB92" s="70">
        <f t="shared" si="6"/>
        <v>0</v>
      </c>
      <c r="BC92" s="71"/>
      <c r="BD92" s="71"/>
      <c r="BE92" s="71"/>
      <c r="BF92" s="72"/>
      <c r="BG92" s="70">
        <v>0</v>
      </c>
      <c r="BH92" s="71"/>
      <c r="BI92" s="71"/>
      <c r="BJ92" s="71"/>
      <c r="BK92" s="72"/>
      <c r="BL92" s="70">
        <v>0</v>
      </c>
      <c r="BM92" s="71"/>
      <c r="BN92" s="71"/>
      <c r="BO92" s="71"/>
      <c r="BP92" s="72"/>
      <c r="BQ92" s="70">
        <v>0</v>
      </c>
      <c r="BR92" s="71"/>
      <c r="BS92" s="71"/>
      <c r="BT92" s="72"/>
      <c r="BU92" s="70">
        <f t="shared" si="7"/>
        <v>0</v>
      </c>
      <c r="BV92" s="71"/>
      <c r="BW92" s="71"/>
      <c r="BX92" s="71"/>
      <c r="BY92" s="72"/>
    </row>
    <row r="93" spans="1:77" s="6" customFormat="1" ht="12.75" customHeight="1">
      <c r="A93" s="52"/>
      <c r="B93" s="53"/>
      <c r="C93" s="53"/>
      <c r="D93" s="54"/>
      <c r="E93" s="32" t="s">
        <v>147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4"/>
      <c r="U93" s="66">
        <v>191378928</v>
      </c>
      <c r="V93" s="67"/>
      <c r="W93" s="67"/>
      <c r="X93" s="67"/>
      <c r="Y93" s="68"/>
      <c r="Z93" s="66">
        <v>54757537</v>
      </c>
      <c r="AA93" s="67"/>
      <c r="AB93" s="67"/>
      <c r="AC93" s="67"/>
      <c r="AD93" s="68"/>
      <c r="AE93" s="66">
        <v>3939515</v>
      </c>
      <c r="AF93" s="67"/>
      <c r="AG93" s="67"/>
      <c r="AH93" s="68"/>
      <c r="AI93" s="66">
        <f t="shared" si="5"/>
        <v>246136465</v>
      </c>
      <c r="AJ93" s="67"/>
      <c r="AK93" s="67"/>
      <c r="AL93" s="67"/>
      <c r="AM93" s="68"/>
      <c r="AN93" s="66">
        <v>226229997</v>
      </c>
      <c r="AO93" s="67"/>
      <c r="AP93" s="67"/>
      <c r="AQ93" s="67"/>
      <c r="AR93" s="68"/>
      <c r="AS93" s="66">
        <v>57818347</v>
      </c>
      <c r="AT93" s="67"/>
      <c r="AU93" s="67"/>
      <c r="AV93" s="67"/>
      <c r="AW93" s="68"/>
      <c r="AX93" s="66">
        <v>2766000</v>
      </c>
      <c r="AY93" s="67"/>
      <c r="AZ93" s="67"/>
      <c r="BA93" s="68"/>
      <c r="BB93" s="66">
        <f t="shared" si="6"/>
        <v>284048344</v>
      </c>
      <c r="BC93" s="67"/>
      <c r="BD93" s="67"/>
      <c r="BE93" s="67"/>
      <c r="BF93" s="68"/>
      <c r="BG93" s="66">
        <v>243443537</v>
      </c>
      <c r="BH93" s="67"/>
      <c r="BI93" s="67"/>
      <c r="BJ93" s="67"/>
      <c r="BK93" s="68"/>
      <c r="BL93" s="66">
        <v>55759075</v>
      </c>
      <c r="BM93" s="67"/>
      <c r="BN93" s="67"/>
      <c r="BO93" s="67"/>
      <c r="BP93" s="68"/>
      <c r="BQ93" s="66">
        <v>0</v>
      </c>
      <c r="BR93" s="67"/>
      <c r="BS93" s="67"/>
      <c r="BT93" s="68"/>
      <c r="BU93" s="66">
        <f t="shared" si="7"/>
        <v>299202612</v>
      </c>
      <c r="BV93" s="67"/>
      <c r="BW93" s="67"/>
      <c r="BX93" s="67"/>
      <c r="BY93" s="68"/>
    </row>
    <row r="95" spans="1:77" ht="14.25" customHeight="1">
      <c r="A95" s="75" t="s">
        <v>297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</row>
    <row r="96" spans="1:77" ht="15" customHeight="1">
      <c r="A96" s="86" t="s">
        <v>284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</row>
    <row r="97" spans="1:79" ht="23.1" customHeight="1">
      <c r="A97" s="113" t="s">
        <v>119</v>
      </c>
      <c r="B97" s="114"/>
      <c r="C97" s="114"/>
      <c r="D97" s="114"/>
      <c r="E97" s="115"/>
      <c r="F97" s="61" t="s">
        <v>19</v>
      </c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83" t="s">
        <v>285</v>
      </c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5"/>
      <c r="AN97" s="83" t="s">
        <v>288</v>
      </c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5"/>
      <c r="BG97" s="83" t="s">
        <v>295</v>
      </c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5"/>
    </row>
    <row r="98" spans="1:79" ht="51.75" customHeight="1">
      <c r="A98" s="116"/>
      <c r="B98" s="117"/>
      <c r="C98" s="117"/>
      <c r="D98" s="117"/>
      <c r="E98" s="118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83" t="s">
        <v>4</v>
      </c>
      <c r="V98" s="84"/>
      <c r="W98" s="84"/>
      <c r="X98" s="84"/>
      <c r="Y98" s="85"/>
      <c r="Z98" s="83" t="s">
        <v>3</v>
      </c>
      <c r="AA98" s="84"/>
      <c r="AB98" s="84"/>
      <c r="AC98" s="84"/>
      <c r="AD98" s="85"/>
      <c r="AE98" s="107" t="s">
        <v>116</v>
      </c>
      <c r="AF98" s="108"/>
      <c r="AG98" s="108"/>
      <c r="AH98" s="109"/>
      <c r="AI98" s="83" t="s">
        <v>5</v>
      </c>
      <c r="AJ98" s="84"/>
      <c r="AK98" s="84"/>
      <c r="AL98" s="84"/>
      <c r="AM98" s="85"/>
      <c r="AN98" s="83" t="s">
        <v>4</v>
      </c>
      <c r="AO98" s="84"/>
      <c r="AP98" s="84"/>
      <c r="AQ98" s="84"/>
      <c r="AR98" s="85"/>
      <c r="AS98" s="83" t="s">
        <v>3</v>
      </c>
      <c r="AT98" s="84"/>
      <c r="AU98" s="84"/>
      <c r="AV98" s="84"/>
      <c r="AW98" s="85"/>
      <c r="AX98" s="107" t="s">
        <v>116</v>
      </c>
      <c r="AY98" s="108"/>
      <c r="AZ98" s="108"/>
      <c r="BA98" s="109"/>
      <c r="BB98" s="83" t="s">
        <v>96</v>
      </c>
      <c r="BC98" s="84"/>
      <c r="BD98" s="84"/>
      <c r="BE98" s="84"/>
      <c r="BF98" s="85"/>
      <c r="BG98" s="83" t="s">
        <v>4</v>
      </c>
      <c r="BH98" s="84"/>
      <c r="BI98" s="84"/>
      <c r="BJ98" s="84"/>
      <c r="BK98" s="85"/>
      <c r="BL98" s="83" t="s">
        <v>3</v>
      </c>
      <c r="BM98" s="84"/>
      <c r="BN98" s="84"/>
      <c r="BO98" s="84"/>
      <c r="BP98" s="85"/>
      <c r="BQ98" s="107" t="s">
        <v>116</v>
      </c>
      <c r="BR98" s="108"/>
      <c r="BS98" s="108"/>
      <c r="BT98" s="109"/>
      <c r="BU98" s="61" t="s">
        <v>97</v>
      </c>
      <c r="BV98" s="61"/>
      <c r="BW98" s="61"/>
      <c r="BX98" s="61"/>
      <c r="BY98" s="61"/>
    </row>
    <row r="99" spans="1:79" ht="15" customHeight="1">
      <c r="A99" s="83">
        <v>1</v>
      </c>
      <c r="B99" s="84"/>
      <c r="C99" s="84"/>
      <c r="D99" s="84"/>
      <c r="E99" s="85"/>
      <c r="F99" s="83">
        <v>2</v>
      </c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5"/>
      <c r="U99" s="83">
        <v>3</v>
      </c>
      <c r="V99" s="84"/>
      <c r="W99" s="84"/>
      <c r="X99" s="84"/>
      <c r="Y99" s="85"/>
      <c r="Z99" s="83">
        <v>4</v>
      </c>
      <c r="AA99" s="84"/>
      <c r="AB99" s="84"/>
      <c r="AC99" s="84"/>
      <c r="AD99" s="85"/>
      <c r="AE99" s="83">
        <v>5</v>
      </c>
      <c r="AF99" s="84"/>
      <c r="AG99" s="84"/>
      <c r="AH99" s="85"/>
      <c r="AI99" s="83">
        <v>6</v>
      </c>
      <c r="AJ99" s="84"/>
      <c r="AK99" s="84"/>
      <c r="AL99" s="84"/>
      <c r="AM99" s="85"/>
      <c r="AN99" s="83">
        <v>7</v>
      </c>
      <c r="AO99" s="84"/>
      <c r="AP99" s="84"/>
      <c r="AQ99" s="84"/>
      <c r="AR99" s="85"/>
      <c r="AS99" s="83">
        <v>8</v>
      </c>
      <c r="AT99" s="84"/>
      <c r="AU99" s="84"/>
      <c r="AV99" s="84"/>
      <c r="AW99" s="85"/>
      <c r="AX99" s="83">
        <v>9</v>
      </c>
      <c r="AY99" s="84"/>
      <c r="AZ99" s="84"/>
      <c r="BA99" s="85"/>
      <c r="BB99" s="83">
        <v>10</v>
      </c>
      <c r="BC99" s="84"/>
      <c r="BD99" s="84"/>
      <c r="BE99" s="84"/>
      <c r="BF99" s="85"/>
      <c r="BG99" s="83">
        <v>11</v>
      </c>
      <c r="BH99" s="84"/>
      <c r="BI99" s="84"/>
      <c r="BJ99" s="84"/>
      <c r="BK99" s="85"/>
      <c r="BL99" s="83">
        <v>12</v>
      </c>
      <c r="BM99" s="84"/>
      <c r="BN99" s="84"/>
      <c r="BO99" s="84"/>
      <c r="BP99" s="85"/>
      <c r="BQ99" s="83">
        <v>13</v>
      </c>
      <c r="BR99" s="84"/>
      <c r="BS99" s="84"/>
      <c r="BT99" s="85"/>
      <c r="BU99" s="61">
        <v>14</v>
      </c>
      <c r="BV99" s="61"/>
      <c r="BW99" s="61"/>
      <c r="BX99" s="61"/>
      <c r="BY99" s="61"/>
    </row>
    <row r="100" spans="1:79" s="1" customFormat="1" ht="13.5" hidden="1" customHeight="1">
      <c r="A100" s="98" t="s">
        <v>64</v>
      </c>
      <c r="B100" s="99"/>
      <c r="C100" s="99"/>
      <c r="D100" s="99"/>
      <c r="E100" s="100"/>
      <c r="F100" s="98" t="s">
        <v>57</v>
      </c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100"/>
      <c r="U100" s="98" t="s">
        <v>65</v>
      </c>
      <c r="V100" s="99"/>
      <c r="W100" s="99"/>
      <c r="X100" s="99"/>
      <c r="Y100" s="100"/>
      <c r="Z100" s="98" t="s">
        <v>66</v>
      </c>
      <c r="AA100" s="99"/>
      <c r="AB100" s="99"/>
      <c r="AC100" s="99"/>
      <c r="AD100" s="100"/>
      <c r="AE100" s="98" t="s">
        <v>91</v>
      </c>
      <c r="AF100" s="99"/>
      <c r="AG100" s="99"/>
      <c r="AH100" s="100"/>
      <c r="AI100" s="104" t="s">
        <v>169</v>
      </c>
      <c r="AJ100" s="105"/>
      <c r="AK100" s="105"/>
      <c r="AL100" s="105"/>
      <c r="AM100" s="106"/>
      <c r="AN100" s="98" t="s">
        <v>67</v>
      </c>
      <c r="AO100" s="99"/>
      <c r="AP100" s="99"/>
      <c r="AQ100" s="99"/>
      <c r="AR100" s="100"/>
      <c r="AS100" s="98" t="s">
        <v>68</v>
      </c>
      <c r="AT100" s="99"/>
      <c r="AU100" s="99"/>
      <c r="AV100" s="99"/>
      <c r="AW100" s="100"/>
      <c r="AX100" s="98" t="s">
        <v>92</v>
      </c>
      <c r="AY100" s="99"/>
      <c r="AZ100" s="99"/>
      <c r="BA100" s="100"/>
      <c r="BB100" s="104" t="s">
        <v>169</v>
      </c>
      <c r="BC100" s="105"/>
      <c r="BD100" s="105"/>
      <c r="BE100" s="105"/>
      <c r="BF100" s="106"/>
      <c r="BG100" s="98" t="s">
        <v>58</v>
      </c>
      <c r="BH100" s="99"/>
      <c r="BI100" s="99"/>
      <c r="BJ100" s="99"/>
      <c r="BK100" s="100"/>
      <c r="BL100" s="98" t="s">
        <v>59</v>
      </c>
      <c r="BM100" s="99"/>
      <c r="BN100" s="99"/>
      <c r="BO100" s="99"/>
      <c r="BP100" s="100"/>
      <c r="BQ100" s="98" t="s">
        <v>93</v>
      </c>
      <c r="BR100" s="99"/>
      <c r="BS100" s="99"/>
      <c r="BT100" s="100"/>
      <c r="BU100" s="94" t="s">
        <v>169</v>
      </c>
      <c r="BV100" s="94"/>
      <c r="BW100" s="94"/>
      <c r="BX100" s="94"/>
      <c r="BY100" s="94"/>
      <c r="CA100" t="s">
        <v>27</v>
      </c>
    </row>
    <row r="101" spans="1:79" s="6" customFormat="1" ht="12.75" customHeight="1">
      <c r="A101" s="52"/>
      <c r="B101" s="53"/>
      <c r="C101" s="53"/>
      <c r="D101" s="53"/>
      <c r="E101" s="54"/>
      <c r="F101" s="52" t="s">
        <v>147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4"/>
      <c r="U101" s="66"/>
      <c r="V101" s="67"/>
      <c r="W101" s="67"/>
      <c r="X101" s="67"/>
      <c r="Y101" s="68"/>
      <c r="Z101" s="66"/>
      <c r="AA101" s="67"/>
      <c r="AB101" s="67"/>
      <c r="AC101" s="67"/>
      <c r="AD101" s="68"/>
      <c r="AE101" s="66"/>
      <c r="AF101" s="67"/>
      <c r="AG101" s="67"/>
      <c r="AH101" s="68"/>
      <c r="AI101" s="66">
        <f>IF(ISNUMBER(U101),U101,0)+IF(ISNUMBER(Z101),Z101,0)</f>
        <v>0</v>
      </c>
      <c r="AJ101" s="67"/>
      <c r="AK101" s="67"/>
      <c r="AL101" s="67"/>
      <c r="AM101" s="68"/>
      <c r="AN101" s="66"/>
      <c r="AO101" s="67"/>
      <c r="AP101" s="67"/>
      <c r="AQ101" s="67"/>
      <c r="AR101" s="68"/>
      <c r="AS101" s="66"/>
      <c r="AT101" s="67"/>
      <c r="AU101" s="67"/>
      <c r="AV101" s="67"/>
      <c r="AW101" s="68"/>
      <c r="AX101" s="66"/>
      <c r="AY101" s="67"/>
      <c r="AZ101" s="67"/>
      <c r="BA101" s="68"/>
      <c r="BB101" s="66">
        <f>IF(ISNUMBER(AN101),AN101,0)+IF(ISNUMBER(AS101),AS101,0)</f>
        <v>0</v>
      </c>
      <c r="BC101" s="67"/>
      <c r="BD101" s="67"/>
      <c r="BE101" s="67"/>
      <c r="BF101" s="68"/>
      <c r="BG101" s="66"/>
      <c r="BH101" s="67"/>
      <c r="BI101" s="67"/>
      <c r="BJ101" s="67"/>
      <c r="BK101" s="68"/>
      <c r="BL101" s="66"/>
      <c r="BM101" s="67"/>
      <c r="BN101" s="67"/>
      <c r="BO101" s="67"/>
      <c r="BP101" s="68"/>
      <c r="BQ101" s="66"/>
      <c r="BR101" s="67"/>
      <c r="BS101" s="67"/>
      <c r="BT101" s="68"/>
      <c r="BU101" s="66">
        <f>IF(ISNUMBER(BG101),BG101,0)+IF(ISNUMBER(BL101),BL101,0)</f>
        <v>0</v>
      </c>
      <c r="BV101" s="67"/>
      <c r="BW101" s="67"/>
      <c r="BX101" s="67"/>
      <c r="BY101" s="68"/>
      <c r="CA101" s="6" t="s">
        <v>28</v>
      </c>
    </row>
    <row r="103" spans="1:79" ht="14.25" customHeight="1">
      <c r="A103" s="75" t="s">
        <v>312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</row>
    <row r="104" spans="1:79" ht="15" customHeight="1">
      <c r="A104" s="86" t="s">
        <v>284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</row>
    <row r="105" spans="1:79" ht="23.1" customHeight="1">
      <c r="A105" s="113" t="s">
        <v>118</v>
      </c>
      <c r="B105" s="114"/>
      <c r="C105" s="114"/>
      <c r="D105" s="115"/>
      <c r="E105" s="88" t="s">
        <v>19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90"/>
      <c r="X105" s="83" t="s">
        <v>306</v>
      </c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5"/>
      <c r="AR105" s="61" t="s">
        <v>311</v>
      </c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</row>
    <row r="106" spans="1:79" ht="48.75" customHeight="1">
      <c r="A106" s="116"/>
      <c r="B106" s="117"/>
      <c r="C106" s="117"/>
      <c r="D106" s="118"/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3"/>
      <c r="X106" s="88" t="s">
        <v>4</v>
      </c>
      <c r="Y106" s="89"/>
      <c r="Z106" s="89"/>
      <c r="AA106" s="89"/>
      <c r="AB106" s="90"/>
      <c r="AC106" s="88" t="s">
        <v>3</v>
      </c>
      <c r="AD106" s="89"/>
      <c r="AE106" s="89"/>
      <c r="AF106" s="89"/>
      <c r="AG106" s="90"/>
      <c r="AH106" s="107" t="s">
        <v>116</v>
      </c>
      <c r="AI106" s="108"/>
      <c r="AJ106" s="108"/>
      <c r="AK106" s="108"/>
      <c r="AL106" s="109"/>
      <c r="AM106" s="83" t="s">
        <v>5</v>
      </c>
      <c r="AN106" s="84"/>
      <c r="AO106" s="84"/>
      <c r="AP106" s="84"/>
      <c r="AQ106" s="85"/>
      <c r="AR106" s="83" t="s">
        <v>4</v>
      </c>
      <c r="AS106" s="84"/>
      <c r="AT106" s="84"/>
      <c r="AU106" s="84"/>
      <c r="AV106" s="85"/>
      <c r="AW106" s="83" t="s">
        <v>3</v>
      </c>
      <c r="AX106" s="84"/>
      <c r="AY106" s="84"/>
      <c r="AZ106" s="84"/>
      <c r="BA106" s="85"/>
      <c r="BB106" s="107" t="s">
        <v>116</v>
      </c>
      <c r="BC106" s="108"/>
      <c r="BD106" s="108"/>
      <c r="BE106" s="108"/>
      <c r="BF106" s="109"/>
      <c r="BG106" s="83" t="s">
        <v>96</v>
      </c>
      <c r="BH106" s="84"/>
      <c r="BI106" s="84"/>
      <c r="BJ106" s="84"/>
      <c r="BK106" s="85"/>
    </row>
    <row r="107" spans="1:79" ht="12.75" customHeight="1">
      <c r="A107" s="83">
        <v>1</v>
      </c>
      <c r="B107" s="84"/>
      <c r="C107" s="84"/>
      <c r="D107" s="85"/>
      <c r="E107" s="83">
        <v>2</v>
      </c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5"/>
      <c r="X107" s="83">
        <v>3</v>
      </c>
      <c r="Y107" s="84"/>
      <c r="Z107" s="84"/>
      <c r="AA107" s="84"/>
      <c r="AB107" s="85"/>
      <c r="AC107" s="83">
        <v>4</v>
      </c>
      <c r="AD107" s="84"/>
      <c r="AE107" s="84"/>
      <c r="AF107" s="84"/>
      <c r="AG107" s="85"/>
      <c r="AH107" s="83">
        <v>5</v>
      </c>
      <c r="AI107" s="84"/>
      <c r="AJ107" s="84"/>
      <c r="AK107" s="84"/>
      <c r="AL107" s="85"/>
      <c r="AM107" s="83">
        <v>6</v>
      </c>
      <c r="AN107" s="84"/>
      <c r="AO107" s="84"/>
      <c r="AP107" s="84"/>
      <c r="AQ107" s="85"/>
      <c r="AR107" s="83">
        <v>7</v>
      </c>
      <c r="AS107" s="84"/>
      <c r="AT107" s="84"/>
      <c r="AU107" s="84"/>
      <c r="AV107" s="85"/>
      <c r="AW107" s="83">
        <v>8</v>
      </c>
      <c r="AX107" s="84"/>
      <c r="AY107" s="84"/>
      <c r="AZ107" s="84"/>
      <c r="BA107" s="85"/>
      <c r="BB107" s="83">
        <v>9</v>
      </c>
      <c r="BC107" s="84"/>
      <c r="BD107" s="84"/>
      <c r="BE107" s="84"/>
      <c r="BF107" s="85"/>
      <c r="BG107" s="83">
        <v>10</v>
      </c>
      <c r="BH107" s="84"/>
      <c r="BI107" s="84"/>
      <c r="BJ107" s="84"/>
      <c r="BK107" s="85"/>
    </row>
    <row r="108" spans="1:79" s="1" customFormat="1" ht="12.75" hidden="1" customHeight="1">
      <c r="A108" s="98" t="s">
        <v>64</v>
      </c>
      <c r="B108" s="99"/>
      <c r="C108" s="99"/>
      <c r="D108" s="100"/>
      <c r="E108" s="98" t="s">
        <v>57</v>
      </c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100"/>
      <c r="X108" s="119" t="s">
        <v>60</v>
      </c>
      <c r="Y108" s="120"/>
      <c r="Z108" s="120"/>
      <c r="AA108" s="120"/>
      <c r="AB108" s="121"/>
      <c r="AC108" s="119" t="s">
        <v>61</v>
      </c>
      <c r="AD108" s="120"/>
      <c r="AE108" s="120"/>
      <c r="AF108" s="120"/>
      <c r="AG108" s="121"/>
      <c r="AH108" s="98" t="s">
        <v>94</v>
      </c>
      <c r="AI108" s="99"/>
      <c r="AJ108" s="99"/>
      <c r="AK108" s="99"/>
      <c r="AL108" s="100"/>
      <c r="AM108" s="104" t="s">
        <v>170</v>
      </c>
      <c r="AN108" s="105"/>
      <c r="AO108" s="105"/>
      <c r="AP108" s="105"/>
      <c r="AQ108" s="106"/>
      <c r="AR108" s="98" t="s">
        <v>62</v>
      </c>
      <c r="AS108" s="99"/>
      <c r="AT108" s="99"/>
      <c r="AU108" s="99"/>
      <c r="AV108" s="100"/>
      <c r="AW108" s="98" t="s">
        <v>63</v>
      </c>
      <c r="AX108" s="99"/>
      <c r="AY108" s="99"/>
      <c r="AZ108" s="99"/>
      <c r="BA108" s="100"/>
      <c r="BB108" s="98" t="s">
        <v>95</v>
      </c>
      <c r="BC108" s="99"/>
      <c r="BD108" s="99"/>
      <c r="BE108" s="99"/>
      <c r="BF108" s="100"/>
      <c r="BG108" s="104" t="s">
        <v>170</v>
      </c>
      <c r="BH108" s="105"/>
      <c r="BI108" s="105"/>
      <c r="BJ108" s="105"/>
      <c r="BK108" s="106"/>
      <c r="CA108" t="s">
        <v>29</v>
      </c>
    </row>
    <row r="109" spans="1:79" s="22" customFormat="1" ht="12.75" customHeight="1">
      <c r="A109" s="55">
        <v>2111</v>
      </c>
      <c r="B109" s="56"/>
      <c r="C109" s="56"/>
      <c r="D109" s="57"/>
      <c r="E109" s="37" t="s">
        <v>184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9"/>
      <c r="X109" s="70">
        <v>147314908</v>
      </c>
      <c r="Y109" s="71"/>
      <c r="Z109" s="71"/>
      <c r="AA109" s="71"/>
      <c r="AB109" s="72"/>
      <c r="AC109" s="70">
        <v>2093959</v>
      </c>
      <c r="AD109" s="71"/>
      <c r="AE109" s="71"/>
      <c r="AF109" s="71"/>
      <c r="AG109" s="72"/>
      <c r="AH109" s="70">
        <v>0</v>
      </c>
      <c r="AI109" s="71"/>
      <c r="AJ109" s="71"/>
      <c r="AK109" s="71"/>
      <c r="AL109" s="72"/>
      <c r="AM109" s="70">
        <f t="shared" ref="AM109:AM130" si="8">IF(ISNUMBER(X109),X109,0)+IF(ISNUMBER(AC109),AC109,0)</f>
        <v>149408867</v>
      </c>
      <c r="AN109" s="71"/>
      <c r="AO109" s="71"/>
      <c r="AP109" s="71"/>
      <c r="AQ109" s="72"/>
      <c r="AR109" s="70">
        <v>157626952</v>
      </c>
      <c r="AS109" s="71"/>
      <c r="AT109" s="71"/>
      <c r="AU109" s="71"/>
      <c r="AV109" s="72"/>
      <c r="AW109" s="70">
        <v>2240536</v>
      </c>
      <c r="AX109" s="71"/>
      <c r="AY109" s="71"/>
      <c r="AZ109" s="71"/>
      <c r="BA109" s="72"/>
      <c r="BB109" s="70">
        <v>0</v>
      </c>
      <c r="BC109" s="71"/>
      <c r="BD109" s="71"/>
      <c r="BE109" s="71"/>
      <c r="BF109" s="72"/>
      <c r="BG109" s="73">
        <f t="shared" ref="BG109:BG130" si="9">IF(ISNUMBER(AR109),AR109,0)+IF(ISNUMBER(AW109),AW109,0)</f>
        <v>159867488</v>
      </c>
      <c r="BH109" s="73"/>
      <c r="BI109" s="73"/>
      <c r="BJ109" s="73"/>
      <c r="BK109" s="73"/>
      <c r="CA109" s="22" t="s">
        <v>30</v>
      </c>
    </row>
    <row r="110" spans="1:79" s="22" customFormat="1" ht="12.75" customHeight="1">
      <c r="A110" s="55">
        <v>2120</v>
      </c>
      <c r="B110" s="56"/>
      <c r="C110" s="56"/>
      <c r="D110" s="57"/>
      <c r="E110" s="37" t="s">
        <v>185</v>
      </c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9"/>
      <c r="X110" s="70">
        <v>32409278</v>
      </c>
      <c r="Y110" s="71"/>
      <c r="Z110" s="71"/>
      <c r="AA110" s="71"/>
      <c r="AB110" s="72"/>
      <c r="AC110" s="70">
        <v>460679</v>
      </c>
      <c r="AD110" s="71"/>
      <c r="AE110" s="71"/>
      <c r="AF110" s="71"/>
      <c r="AG110" s="72"/>
      <c r="AH110" s="70">
        <v>0</v>
      </c>
      <c r="AI110" s="71"/>
      <c r="AJ110" s="71"/>
      <c r="AK110" s="71"/>
      <c r="AL110" s="72"/>
      <c r="AM110" s="70">
        <f t="shared" si="8"/>
        <v>32869957</v>
      </c>
      <c r="AN110" s="71"/>
      <c r="AO110" s="71"/>
      <c r="AP110" s="71"/>
      <c r="AQ110" s="72"/>
      <c r="AR110" s="70">
        <v>34677928</v>
      </c>
      <c r="AS110" s="71"/>
      <c r="AT110" s="71"/>
      <c r="AU110" s="71"/>
      <c r="AV110" s="72"/>
      <c r="AW110" s="70">
        <v>492927</v>
      </c>
      <c r="AX110" s="71"/>
      <c r="AY110" s="71"/>
      <c r="AZ110" s="71"/>
      <c r="BA110" s="72"/>
      <c r="BB110" s="70">
        <v>0</v>
      </c>
      <c r="BC110" s="71"/>
      <c r="BD110" s="71"/>
      <c r="BE110" s="71"/>
      <c r="BF110" s="72"/>
      <c r="BG110" s="73">
        <f t="shared" si="9"/>
        <v>35170855</v>
      </c>
      <c r="BH110" s="73"/>
      <c r="BI110" s="73"/>
      <c r="BJ110" s="73"/>
      <c r="BK110" s="73"/>
    </row>
    <row r="111" spans="1:79" s="22" customFormat="1" ht="12.75" customHeight="1">
      <c r="A111" s="55">
        <v>2210</v>
      </c>
      <c r="B111" s="56"/>
      <c r="C111" s="56"/>
      <c r="D111" s="57"/>
      <c r="E111" s="37" t="s">
        <v>186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9"/>
      <c r="X111" s="70">
        <v>4526634</v>
      </c>
      <c r="Y111" s="71"/>
      <c r="Z111" s="71"/>
      <c r="AA111" s="71"/>
      <c r="AB111" s="72"/>
      <c r="AC111" s="70">
        <v>13333530</v>
      </c>
      <c r="AD111" s="71"/>
      <c r="AE111" s="71"/>
      <c r="AF111" s="71"/>
      <c r="AG111" s="72"/>
      <c r="AH111" s="70">
        <v>0</v>
      </c>
      <c r="AI111" s="71"/>
      <c r="AJ111" s="71"/>
      <c r="AK111" s="71"/>
      <c r="AL111" s="72"/>
      <c r="AM111" s="70">
        <f t="shared" si="8"/>
        <v>17860164</v>
      </c>
      <c r="AN111" s="71"/>
      <c r="AO111" s="71"/>
      <c r="AP111" s="71"/>
      <c r="AQ111" s="72"/>
      <c r="AR111" s="70">
        <v>4635952</v>
      </c>
      <c r="AS111" s="71"/>
      <c r="AT111" s="71"/>
      <c r="AU111" s="71"/>
      <c r="AV111" s="72"/>
      <c r="AW111" s="70">
        <v>14040207</v>
      </c>
      <c r="AX111" s="71"/>
      <c r="AY111" s="71"/>
      <c r="AZ111" s="71"/>
      <c r="BA111" s="72"/>
      <c r="BB111" s="70">
        <v>0</v>
      </c>
      <c r="BC111" s="71"/>
      <c r="BD111" s="71"/>
      <c r="BE111" s="71"/>
      <c r="BF111" s="72"/>
      <c r="BG111" s="73">
        <f t="shared" si="9"/>
        <v>18676159</v>
      </c>
      <c r="BH111" s="73"/>
      <c r="BI111" s="73"/>
      <c r="BJ111" s="73"/>
      <c r="BK111" s="73"/>
    </row>
    <row r="112" spans="1:79" s="22" customFormat="1" ht="12.75" customHeight="1">
      <c r="A112" s="55">
        <v>2220</v>
      </c>
      <c r="B112" s="56"/>
      <c r="C112" s="56"/>
      <c r="D112" s="57"/>
      <c r="E112" s="37" t="s">
        <v>187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9"/>
      <c r="X112" s="70">
        <v>4013661</v>
      </c>
      <c r="Y112" s="71"/>
      <c r="Z112" s="71"/>
      <c r="AA112" s="71"/>
      <c r="AB112" s="72"/>
      <c r="AC112" s="70">
        <v>6904598</v>
      </c>
      <c r="AD112" s="71"/>
      <c r="AE112" s="71"/>
      <c r="AF112" s="71"/>
      <c r="AG112" s="72"/>
      <c r="AH112" s="70">
        <v>0</v>
      </c>
      <c r="AI112" s="71"/>
      <c r="AJ112" s="71"/>
      <c r="AK112" s="71"/>
      <c r="AL112" s="72"/>
      <c r="AM112" s="70">
        <f t="shared" si="8"/>
        <v>10918259</v>
      </c>
      <c r="AN112" s="71"/>
      <c r="AO112" s="71"/>
      <c r="AP112" s="71"/>
      <c r="AQ112" s="72"/>
      <c r="AR112" s="70">
        <v>4134071</v>
      </c>
      <c r="AS112" s="71"/>
      <c r="AT112" s="71"/>
      <c r="AU112" s="71"/>
      <c r="AV112" s="72"/>
      <c r="AW112" s="70">
        <v>7270542</v>
      </c>
      <c r="AX112" s="71"/>
      <c r="AY112" s="71"/>
      <c r="AZ112" s="71"/>
      <c r="BA112" s="72"/>
      <c r="BB112" s="70">
        <v>0</v>
      </c>
      <c r="BC112" s="71"/>
      <c r="BD112" s="71"/>
      <c r="BE112" s="71"/>
      <c r="BF112" s="72"/>
      <c r="BG112" s="73">
        <f t="shared" si="9"/>
        <v>11404613</v>
      </c>
      <c r="BH112" s="73"/>
      <c r="BI112" s="73"/>
      <c r="BJ112" s="73"/>
      <c r="BK112" s="73"/>
    </row>
    <row r="113" spans="1:63" s="22" customFormat="1" ht="12.75" customHeight="1">
      <c r="A113" s="55">
        <v>2230</v>
      </c>
      <c r="B113" s="56"/>
      <c r="C113" s="56"/>
      <c r="D113" s="57"/>
      <c r="E113" s="37" t="s">
        <v>188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9"/>
      <c r="X113" s="70">
        <v>36305399</v>
      </c>
      <c r="Y113" s="71"/>
      <c r="Z113" s="71"/>
      <c r="AA113" s="71"/>
      <c r="AB113" s="72"/>
      <c r="AC113" s="70">
        <v>32397995</v>
      </c>
      <c r="AD113" s="71"/>
      <c r="AE113" s="71"/>
      <c r="AF113" s="71"/>
      <c r="AG113" s="72"/>
      <c r="AH113" s="70">
        <v>0</v>
      </c>
      <c r="AI113" s="71"/>
      <c r="AJ113" s="71"/>
      <c r="AK113" s="71"/>
      <c r="AL113" s="72"/>
      <c r="AM113" s="70">
        <f t="shared" si="8"/>
        <v>68703394</v>
      </c>
      <c r="AN113" s="71"/>
      <c r="AO113" s="71"/>
      <c r="AP113" s="71"/>
      <c r="AQ113" s="72"/>
      <c r="AR113" s="70">
        <v>37394561</v>
      </c>
      <c r="AS113" s="71"/>
      <c r="AT113" s="71"/>
      <c r="AU113" s="71"/>
      <c r="AV113" s="72"/>
      <c r="AW113" s="70">
        <v>34071658</v>
      </c>
      <c r="AX113" s="71"/>
      <c r="AY113" s="71"/>
      <c r="AZ113" s="71"/>
      <c r="BA113" s="72"/>
      <c r="BB113" s="70">
        <v>0</v>
      </c>
      <c r="BC113" s="71"/>
      <c r="BD113" s="71"/>
      <c r="BE113" s="71"/>
      <c r="BF113" s="72"/>
      <c r="BG113" s="73">
        <f t="shared" si="9"/>
        <v>71466219</v>
      </c>
      <c r="BH113" s="73"/>
      <c r="BI113" s="73"/>
      <c r="BJ113" s="73"/>
      <c r="BK113" s="73"/>
    </row>
    <row r="114" spans="1:63" s="22" customFormat="1" ht="12.75" customHeight="1">
      <c r="A114" s="55">
        <v>2240</v>
      </c>
      <c r="B114" s="56"/>
      <c r="C114" s="56"/>
      <c r="D114" s="57"/>
      <c r="E114" s="37" t="s">
        <v>189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9"/>
      <c r="X114" s="70">
        <v>3785172</v>
      </c>
      <c r="Y114" s="71"/>
      <c r="Z114" s="71"/>
      <c r="AA114" s="71"/>
      <c r="AB114" s="72"/>
      <c r="AC114" s="70">
        <v>2203370</v>
      </c>
      <c r="AD114" s="71"/>
      <c r="AE114" s="71"/>
      <c r="AF114" s="71"/>
      <c r="AG114" s="72"/>
      <c r="AH114" s="70">
        <v>0</v>
      </c>
      <c r="AI114" s="71"/>
      <c r="AJ114" s="71"/>
      <c r="AK114" s="71"/>
      <c r="AL114" s="72"/>
      <c r="AM114" s="70">
        <f t="shared" si="8"/>
        <v>5988542</v>
      </c>
      <c r="AN114" s="71"/>
      <c r="AO114" s="71"/>
      <c r="AP114" s="71"/>
      <c r="AQ114" s="72"/>
      <c r="AR114" s="70">
        <v>3876584</v>
      </c>
      <c r="AS114" s="71"/>
      <c r="AT114" s="71"/>
      <c r="AU114" s="71"/>
      <c r="AV114" s="72"/>
      <c r="AW114" s="70">
        <v>2320148</v>
      </c>
      <c r="AX114" s="71"/>
      <c r="AY114" s="71"/>
      <c r="AZ114" s="71"/>
      <c r="BA114" s="72"/>
      <c r="BB114" s="70">
        <v>0</v>
      </c>
      <c r="BC114" s="71"/>
      <c r="BD114" s="71"/>
      <c r="BE114" s="71"/>
      <c r="BF114" s="72"/>
      <c r="BG114" s="73">
        <f t="shared" si="9"/>
        <v>6196732</v>
      </c>
      <c r="BH114" s="73"/>
      <c r="BI114" s="73"/>
      <c r="BJ114" s="73"/>
      <c r="BK114" s="73"/>
    </row>
    <row r="115" spans="1:63" s="22" customFormat="1" ht="12.75" customHeight="1">
      <c r="A115" s="55">
        <v>2250</v>
      </c>
      <c r="B115" s="56"/>
      <c r="C115" s="56"/>
      <c r="D115" s="57"/>
      <c r="E115" s="37" t="s">
        <v>190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9"/>
      <c r="X115" s="70">
        <v>53750</v>
      </c>
      <c r="Y115" s="71"/>
      <c r="Z115" s="71"/>
      <c r="AA115" s="71"/>
      <c r="AB115" s="72"/>
      <c r="AC115" s="70">
        <v>6542</v>
      </c>
      <c r="AD115" s="71"/>
      <c r="AE115" s="71"/>
      <c r="AF115" s="71"/>
      <c r="AG115" s="72"/>
      <c r="AH115" s="70">
        <v>0</v>
      </c>
      <c r="AI115" s="71"/>
      <c r="AJ115" s="71"/>
      <c r="AK115" s="71"/>
      <c r="AL115" s="72"/>
      <c r="AM115" s="70">
        <f t="shared" si="8"/>
        <v>60292</v>
      </c>
      <c r="AN115" s="71"/>
      <c r="AO115" s="71"/>
      <c r="AP115" s="71"/>
      <c r="AQ115" s="72"/>
      <c r="AR115" s="70">
        <v>55048</v>
      </c>
      <c r="AS115" s="71"/>
      <c r="AT115" s="71"/>
      <c r="AU115" s="71"/>
      <c r="AV115" s="72"/>
      <c r="AW115" s="70">
        <v>6889</v>
      </c>
      <c r="AX115" s="71"/>
      <c r="AY115" s="71"/>
      <c r="AZ115" s="71"/>
      <c r="BA115" s="72"/>
      <c r="BB115" s="70">
        <v>0</v>
      </c>
      <c r="BC115" s="71"/>
      <c r="BD115" s="71"/>
      <c r="BE115" s="71"/>
      <c r="BF115" s="72"/>
      <c r="BG115" s="73">
        <f t="shared" si="9"/>
        <v>61937</v>
      </c>
      <c r="BH115" s="73"/>
      <c r="BI115" s="73"/>
      <c r="BJ115" s="73"/>
      <c r="BK115" s="73"/>
    </row>
    <row r="116" spans="1:63" s="22" customFormat="1" ht="12.75" customHeight="1">
      <c r="A116" s="55">
        <v>2271</v>
      </c>
      <c r="B116" s="56"/>
      <c r="C116" s="56"/>
      <c r="D116" s="57"/>
      <c r="E116" s="37" t="s">
        <v>191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9"/>
      <c r="X116" s="70">
        <v>5168487</v>
      </c>
      <c r="Y116" s="71"/>
      <c r="Z116" s="71"/>
      <c r="AA116" s="71"/>
      <c r="AB116" s="72"/>
      <c r="AC116" s="70">
        <v>50230</v>
      </c>
      <c r="AD116" s="71"/>
      <c r="AE116" s="71"/>
      <c r="AF116" s="71"/>
      <c r="AG116" s="72"/>
      <c r="AH116" s="70">
        <v>0</v>
      </c>
      <c r="AI116" s="71"/>
      <c r="AJ116" s="71"/>
      <c r="AK116" s="71"/>
      <c r="AL116" s="72"/>
      <c r="AM116" s="70">
        <f t="shared" si="8"/>
        <v>5218717</v>
      </c>
      <c r="AN116" s="71"/>
      <c r="AO116" s="71"/>
      <c r="AP116" s="71"/>
      <c r="AQ116" s="72"/>
      <c r="AR116" s="70">
        <v>5323541</v>
      </c>
      <c r="AS116" s="71"/>
      <c r="AT116" s="71"/>
      <c r="AU116" s="71"/>
      <c r="AV116" s="72"/>
      <c r="AW116" s="70">
        <v>52893</v>
      </c>
      <c r="AX116" s="71"/>
      <c r="AY116" s="71"/>
      <c r="AZ116" s="71"/>
      <c r="BA116" s="72"/>
      <c r="BB116" s="70">
        <v>0</v>
      </c>
      <c r="BC116" s="71"/>
      <c r="BD116" s="71"/>
      <c r="BE116" s="71"/>
      <c r="BF116" s="72"/>
      <c r="BG116" s="73">
        <f t="shared" si="9"/>
        <v>5376434</v>
      </c>
      <c r="BH116" s="73"/>
      <c r="BI116" s="73"/>
      <c r="BJ116" s="73"/>
      <c r="BK116" s="73"/>
    </row>
    <row r="117" spans="1:63" s="22" customFormat="1" ht="12.75" customHeight="1">
      <c r="A117" s="55">
        <v>2272</v>
      </c>
      <c r="B117" s="56"/>
      <c r="C117" s="56"/>
      <c r="D117" s="57"/>
      <c r="E117" s="37" t="s">
        <v>192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9"/>
      <c r="X117" s="70">
        <v>2071158</v>
      </c>
      <c r="Y117" s="71"/>
      <c r="Z117" s="71"/>
      <c r="AA117" s="71"/>
      <c r="AB117" s="72"/>
      <c r="AC117" s="70">
        <v>109743</v>
      </c>
      <c r="AD117" s="71"/>
      <c r="AE117" s="71"/>
      <c r="AF117" s="71"/>
      <c r="AG117" s="72"/>
      <c r="AH117" s="70">
        <v>0</v>
      </c>
      <c r="AI117" s="71"/>
      <c r="AJ117" s="71"/>
      <c r="AK117" s="71"/>
      <c r="AL117" s="72"/>
      <c r="AM117" s="70">
        <f t="shared" si="8"/>
        <v>2180901</v>
      </c>
      <c r="AN117" s="71"/>
      <c r="AO117" s="71"/>
      <c r="AP117" s="71"/>
      <c r="AQ117" s="72"/>
      <c r="AR117" s="70">
        <v>2133293</v>
      </c>
      <c r="AS117" s="71"/>
      <c r="AT117" s="71"/>
      <c r="AU117" s="71"/>
      <c r="AV117" s="72"/>
      <c r="AW117" s="70">
        <v>115559</v>
      </c>
      <c r="AX117" s="71"/>
      <c r="AY117" s="71"/>
      <c r="AZ117" s="71"/>
      <c r="BA117" s="72"/>
      <c r="BB117" s="70">
        <v>0</v>
      </c>
      <c r="BC117" s="71"/>
      <c r="BD117" s="71"/>
      <c r="BE117" s="71"/>
      <c r="BF117" s="72"/>
      <c r="BG117" s="73">
        <f t="shared" si="9"/>
        <v>2248852</v>
      </c>
      <c r="BH117" s="73"/>
      <c r="BI117" s="73"/>
      <c r="BJ117" s="73"/>
      <c r="BK117" s="73"/>
    </row>
    <row r="118" spans="1:63" s="22" customFormat="1" ht="12.75" customHeight="1">
      <c r="A118" s="55">
        <v>2273</v>
      </c>
      <c r="B118" s="56"/>
      <c r="C118" s="56"/>
      <c r="D118" s="57"/>
      <c r="E118" s="37" t="s">
        <v>193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9"/>
      <c r="X118" s="70">
        <v>10470223</v>
      </c>
      <c r="Y118" s="71"/>
      <c r="Z118" s="71"/>
      <c r="AA118" s="71"/>
      <c r="AB118" s="72"/>
      <c r="AC118" s="70">
        <v>450464</v>
      </c>
      <c r="AD118" s="71"/>
      <c r="AE118" s="71"/>
      <c r="AF118" s="71"/>
      <c r="AG118" s="72"/>
      <c r="AH118" s="70">
        <v>0</v>
      </c>
      <c r="AI118" s="71"/>
      <c r="AJ118" s="71"/>
      <c r="AK118" s="71"/>
      <c r="AL118" s="72"/>
      <c r="AM118" s="70">
        <f t="shared" si="8"/>
        <v>10920687</v>
      </c>
      <c r="AN118" s="71"/>
      <c r="AO118" s="71"/>
      <c r="AP118" s="71"/>
      <c r="AQ118" s="72"/>
      <c r="AR118" s="70">
        <v>10784330</v>
      </c>
      <c r="AS118" s="71"/>
      <c r="AT118" s="71"/>
      <c r="AU118" s="71"/>
      <c r="AV118" s="72"/>
      <c r="AW118" s="70">
        <v>474339</v>
      </c>
      <c r="AX118" s="71"/>
      <c r="AY118" s="71"/>
      <c r="AZ118" s="71"/>
      <c r="BA118" s="72"/>
      <c r="BB118" s="70">
        <v>0</v>
      </c>
      <c r="BC118" s="71"/>
      <c r="BD118" s="71"/>
      <c r="BE118" s="71"/>
      <c r="BF118" s="72"/>
      <c r="BG118" s="73">
        <f t="shared" si="9"/>
        <v>11258669</v>
      </c>
      <c r="BH118" s="73"/>
      <c r="BI118" s="73"/>
      <c r="BJ118" s="73"/>
      <c r="BK118" s="73"/>
    </row>
    <row r="119" spans="1:63" s="22" customFormat="1" ht="12.75" customHeight="1">
      <c r="A119" s="55">
        <v>2274</v>
      </c>
      <c r="B119" s="56"/>
      <c r="C119" s="56"/>
      <c r="D119" s="57"/>
      <c r="E119" s="37" t="s">
        <v>194</v>
      </c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9"/>
      <c r="X119" s="70">
        <v>4063068</v>
      </c>
      <c r="Y119" s="71"/>
      <c r="Z119" s="71"/>
      <c r="AA119" s="71"/>
      <c r="AB119" s="72"/>
      <c r="AC119" s="70">
        <v>119748</v>
      </c>
      <c r="AD119" s="71"/>
      <c r="AE119" s="71"/>
      <c r="AF119" s="71"/>
      <c r="AG119" s="72"/>
      <c r="AH119" s="70">
        <v>0</v>
      </c>
      <c r="AI119" s="71"/>
      <c r="AJ119" s="71"/>
      <c r="AK119" s="71"/>
      <c r="AL119" s="72"/>
      <c r="AM119" s="70">
        <f t="shared" si="8"/>
        <v>4182816</v>
      </c>
      <c r="AN119" s="71"/>
      <c r="AO119" s="71"/>
      <c r="AP119" s="71"/>
      <c r="AQ119" s="72"/>
      <c r="AR119" s="70">
        <v>4184960</v>
      </c>
      <c r="AS119" s="71"/>
      <c r="AT119" s="71"/>
      <c r="AU119" s="71"/>
      <c r="AV119" s="72"/>
      <c r="AW119" s="70">
        <v>126095</v>
      </c>
      <c r="AX119" s="71"/>
      <c r="AY119" s="71"/>
      <c r="AZ119" s="71"/>
      <c r="BA119" s="72"/>
      <c r="BB119" s="70">
        <v>0</v>
      </c>
      <c r="BC119" s="71"/>
      <c r="BD119" s="71"/>
      <c r="BE119" s="71"/>
      <c r="BF119" s="72"/>
      <c r="BG119" s="73">
        <f t="shared" si="9"/>
        <v>4311055</v>
      </c>
      <c r="BH119" s="73"/>
      <c r="BI119" s="73"/>
      <c r="BJ119" s="73"/>
      <c r="BK119" s="73"/>
    </row>
    <row r="120" spans="1:63" s="22" customFormat="1" ht="12.75" customHeight="1">
      <c r="A120" s="55">
        <v>2275</v>
      </c>
      <c r="B120" s="56"/>
      <c r="C120" s="56"/>
      <c r="D120" s="57"/>
      <c r="E120" s="37" t="s">
        <v>195</v>
      </c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9"/>
      <c r="X120" s="70">
        <v>2887599</v>
      </c>
      <c r="Y120" s="71"/>
      <c r="Z120" s="71"/>
      <c r="AA120" s="71"/>
      <c r="AB120" s="72"/>
      <c r="AC120" s="70">
        <v>104342</v>
      </c>
      <c r="AD120" s="71"/>
      <c r="AE120" s="71"/>
      <c r="AF120" s="71"/>
      <c r="AG120" s="72"/>
      <c r="AH120" s="70">
        <v>0</v>
      </c>
      <c r="AI120" s="71"/>
      <c r="AJ120" s="71"/>
      <c r="AK120" s="71"/>
      <c r="AL120" s="72"/>
      <c r="AM120" s="70">
        <f t="shared" si="8"/>
        <v>2991941</v>
      </c>
      <c r="AN120" s="71"/>
      <c r="AO120" s="71"/>
      <c r="AP120" s="71"/>
      <c r="AQ120" s="72"/>
      <c r="AR120" s="70">
        <v>2974227</v>
      </c>
      <c r="AS120" s="71"/>
      <c r="AT120" s="71"/>
      <c r="AU120" s="71"/>
      <c r="AV120" s="72"/>
      <c r="AW120" s="70">
        <v>109872</v>
      </c>
      <c r="AX120" s="71"/>
      <c r="AY120" s="71"/>
      <c r="AZ120" s="71"/>
      <c r="BA120" s="72"/>
      <c r="BB120" s="70">
        <v>0</v>
      </c>
      <c r="BC120" s="71"/>
      <c r="BD120" s="71"/>
      <c r="BE120" s="71"/>
      <c r="BF120" s="72"/>
      <c r="BG120" s="73">
        <f t="shared" si="9"/>
        <v>3084099</v>
      </c>
      <c r="BH120" s="73"/>
      <c r="BI120" s="73"/>
      <c r="BJ120" s="73"/>
      <c r="BK120" s="73"/>
    </row>
    <row r="121" spans="1:63" s="22" customFormat="1" ht="25.5" customHeight="1">
      <c r="A121" s="55">
        <v>2282</v>
      </c>
      <c r="B121" s="56"/>
      <c r="C121" s="56"/>
      <c r="D121" s="57"/>
      <c r="E121" s="37" t="s">
        <v>196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9"/>
      <c r="X121" s="70">
        <v>62571</v>
      </c>
      <c r="Y121" s="71"/>
      <c r="Z121" s="71"/>
      <c r="AA121" s="71"/>
      <c r="AB121" s="72"/>
      <c r="AC121" s="70">
        <v>0</v>
      </c>
      <c r="AD121" s="71"/>
      <c r="AE121" s="71"/>
      <c r="AF121" s="71"/>
      <c r="AG121" s="72"/>
      <c r="AH121" s="70">
        <v>0</v>
      </c>
      <c r="AI121" s="71"/>
      <c r="AJ121" s="71"/>
      <c r="AK121" s="71"/>
      <c r="AL121" s="72"/>
      <c r="AM121" s="70">
        <f t="shared" si="8"/>
        <v>62571</v>
      </c>
      <c r="AN121" s="71"/>
      <c r="AO121" s="71"/>
      <c r="AP121" s="71"/>
      <c r="AQ121" s="72"/>
      <c r="AR121" s="70">
        <v>63744</v>
      </c>
      <c r="AS121" s="71"/>
      <c r="AT121" s="71"/>
      <c r="AU121" s="71"/>
      <c r="AV121" s="72"/>
      <c r="AW121" s="70">
        <v>0</v>
      </c>
      <c r="AX121" s="71"/>
      <c r="AY121" s="71"/>
      <c r="AZ121" s="71"/>
      <c r="BA121" s="72"/>
      <c r="BB121" s="70">
        <v>0</v>
      </c>
      <c r="BC121" s="71"/>
      <c r="BD121" s="71"/>
      <c r="BE121" s="71"/>
      <c r="BF121" s="72"/>
      <c r="BG121" s="73">
        <f t="shared" si="9"/>
        <v>63744</v>
      </c>
      <c r="BH121" s="73"/>
      <c r="BI121" s="73"/>
      <c r="BJ121" s="73"/>
      <c r="BK121" s="73"/>
    </row>
    <row r="122" spans="1:63" s="22" customFormat="1" ht="12.75" customHeight="1">
      <c r="A122" s="55">
        <v>2710</v>
      </c>
      <c r="B122" s="56"/>
      <c r="C122" s="56"/>
      <c r="D122" s="57"/>
      <c r="E122" s="37" t="s">
        <v>197</v>
      </c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9"/>
      <c r="X122" s="70">
        <v>2816756</v>
      </c>
      <c r="Y122" s="71"/>
      <c r="Z122" s="71"/>
      <c r="AA122" s="71"/>
      <c r="AB122" s="72"/>
      <c r="AC122" s="70">
        <v>0</v>
      </c>
      <c r="AD122" s="71"/>
      <c r="AE122" s="71"/>
      <c r="AF122" s="71"/>
      <c r="AG122" s="72"/>
      <c r="AH122" s="70">
        <v>0</v>
      </c>
      <c r="AI122" s="71"/>
      <c r="AJ122" s="71"/>
      <c r="AK122" s="71"/>
      <c r="AL122" s="72"/>
      <c r="AM122" s="70">
        <f t="shared" si="8"/>
        <v>2816756</v>
      </c>
      <c r="AN122" s="71"/>
      <c r="AO122" s="71"/>
      <c r="AP122" s="71"/>
      <c r="AQ122" s="72"/>
      <c r="AR122" s="70">
        <v>2901258</v>
      </c>
      <c r="AS122" s="71"/>
      <c r="AT122" s="71"/>
      <c r="AU122" s="71"/>
      <c r="AV122" s="72"/>
      <c r="AW122" s="70">
        <v>0</v>
      </c>
      <c r="AX122" s="71"/>
      <c r="AY122" s="71"/>
      <c r="AZ122" s="71"/>
      <c r="BA122" s="72"/>
      <c r="BB122" s="70">
        <v>0</v>
      </c>
      <c r="BC122" s="71"/>
      <c r="BD122" s="71"/>
      <c r="BE122" s="71"/>
      <c r="BF122" s="72"/>
      <c r="BG122" s="73">
        <f t="shared" si="9"/>
        <v>2901258</v>
      </c>
      <c r="BH122" s="73"/>
      <c r="BI122" s="73"/>
      <c r="BJ122" s="73"/>
      <c r="BK122" s="73"/>
    </row>
    <row r="123" spans="1:63" s="22" customFormat="1" ht="12.75" customHeight="1">
      <c r="A123" s="55">
        <v>2730</v>
      </c>
      <c r="B123" s="56"/>
      <c r="C123" s="56"/>
      <c r="D123" s="57"/>
      <c r="E123" s="37" t="s">
        <v>198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9"/>
      <c r="X123" s="70">
        <v>25068</v>
      </c>
      <c r="Y123" s="71"/>
      <c r="Z123" s="71"/>
      <c r="AA123" s="71"/>
      <c r="AB123" s="72"/>
      <c r="AC123" s="70">
        <v>0</v>
      </c>
      <c r="AD123" s="71"/>
      <c r="AE123" s="71"/>
      <c r="AF123" s="71"/>
      <c r="AG123" s="72"/>
      <c r="AH123" s="70">
        <v>0</v>
      </c>
      <c r="AI123" s="71"/>
      <c r="AJ123" s="71"/>
      <c r="AK123" s="71"/>
      <c r="AL123" s="72"/>
      <c r="AM123" s="70">
        <f t="shared" si="8"/>
        <v>25068</v>
      </c>
      <c r="AN123" s="71"/>
      <c r="AO123" s="71"/>
      <c r="AP123" s="71"/>
      <c r="AQ123" s="72"/>
      <c r="AR123" s="70">
        <v>25820</v>
      </c>
      <c r="AS123" s="71"/>
      <c r="AT123" s="71"/>
      <c r="AU123" s="71"/>
      <c r="AV123" s="72"/>
      <c r="AW123" s="70">
        <v>0</v>
      </c>
      <c r="AX123" s="71"/>
      <c r="AY123" s="71"/>
      <c r="AZ123" s="71"/>
      <c r="BA123" s="72"/>
      <c r="BB123" s="70">
        <v>0</v>
      </c>
      <c r="BC123" s="71"/>
      <c r="BD123" s="71"/>
      <c r="BE123" s="71"/>
      <c r="BF123" s="72"/>
      <c r="BG123" s="73">
        <f t="shared" si="9"/>
        <v>25820</v>
      </c>
      <c r="BH123" s="73"/>
      <c r="BI123" s="73"/>
      <c r="BJ123" s="73"/>
      <c r="BK123" s="73"/>
    </row>
    <row r="124" spans="1:63" s="22" customFormat="1" ht="12.75" customHeight="1">
      <c r="A124" s="55">
        <v>2800</v>
      </c>
      <c r="B124" s="56"/>
      <c r="C124" s="56"/>
      <c r="D124" s="57"/>
      <c r="E124" s="37" t="s">
        <v>199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9"/>
      <c r="X124" s="70">
        <v>436177</v>
      </c>
      <c r="Y124" s="71"/>
      <c r="Z124" s="71"/>
      <c r="AA124" s="71"/>
      <c r="AB124" s="72"/>
      <c r="AC124" s="70">
        <v>27039</v>
      </c>
      <c r="AD124" s="71"/>
      <c r="AE124" s="71"/>
      <c r="AF124" s="71"/>
      <c r="AG124" s="72"/>
      <c r="AH124" s="70">
        <v>0</v>
      </c>
      <c r="AI124" s="71"/>
      <c r="AJ124" s="71"/>
      <c r="AK124" s="71"/>
      <c r="AL124" s="72"/>
      <c r="AM124" s="70">
        <f t="shared" si="8"/>
        <v>463216</v>
      </c>
      <c r="AN124" s="71"/>
      <c r="AO124" s="71"/>
      <c r="AP124" s="71"/>
      <c r="AQ124" s="72"/>
      <c r="AR124" s="70">
        <v>446711</v>
      </c>
      <c r="AS124" s="71"/>
      <c r="AT124" s="71"/>
      <c r="AU124" s="71"/>
      <c r="AV124" s="72"/>
      <c r="AW124" s="70">
        <v>28472</v>
      </c>
      <c r="AX124" s="71"/>
      <c r="AY124" s="71"/>
      <c r="AZ124" s="71"/>
      <c r="BA124" s="72"/>
      <c r="BB124" s="70">
        <v>0</v>
      </c>
      <c r="BC124" s="71"/>
      <c r="BD124" s="71"/>
      <c r="BE124" s="71"/>
      <c r="BF124" s="72"/>
      <c r="BG124" s="73">
        <f t="shared" si="9"/>
        <v>475183</v>
      </c>
      <c r="BH124" s="73"/>
      <c r="BI124" s="73"/>
      <c r="BJ124" s="73"/>
      <c r="BK124" s="73"/>
    </row>
    <row r="125" spans="1:63" s="22" customFormat="1" ht="25.5" customHeight="1">
      <c r="A125" s="55">
        <v>3110</v>
      </c>
      <c r="B125" s="56"/>
      <c r="C125" s="56"/>
      <c r="D125" s="57"/>
      <c r="E125" s="37" t="s">
        <v>200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9"/>
      <c r="X125" s="70">
        <v>0</v>
      </c>
      <c r="Y125" s="71"/>
      <c r="Z125" s="71"/>
      <c r="AA125" s="71"/>
      <c r="AB125" s="72"/>
      <c r="AC125" s="70">
        <v>953899</v>
      </c>
      <c r="AD125" s="71"/>
      <c r="AE125" s="71"/>
      <c r="AF125" s="71"/>
      <c r="AG125" s="72"/>
      <c r="AH125" s="70">
        <v>0</v>
      </c>
      <c r="AI125" s="71"/>
      <c r="AJ125" s="71"/>
      <c r="AK125" s="71"/>
      <c r="AL125" s="72"/>
      <c r="AM125" s="70">
        <f t="shared" si="8"/>
        <v>953899</v>
      </c>
      <c r="AN125" s="71"/>
      <c r="AO125" s="71"/>
      <c r="AP125" s="71"/>
      <c r="AQ125" s="72"/>
      <c r="AR125" s="70">
        <v>0</v>
      </c>
      <c r="AS125" s="71"/>
      <c r="AT125" s="71"/>
      <c r="AU125" s="71"/>
      <c r="AV125" s="72"/>
      <c r="AW125" s="70">
        <v>1004456</v>
      </c>
      <c r="AX125" s="71"/>
      <c r="AY125" s="71"/>
      <c r="AZ125" s="71"/>
      <c r="BA125" s="72"/>
      <c r="BB125" s="70">
        <v>0</v>
      </c>
      <c r="BC125" s="71"/>
      <c r="BD125" s="71"/>
      <c r="BE125" s="71"/>
      <c r="BF125" s="72"/>
      <c r="BG125" s="73">
        <f t="shared" si="9"/>
        <v>1004456</v>
      </c>
      <c r="BH125" s="73"/>
      <c r="BI125" s="73"/>
      <c r="BJ125" s="73"/>
      <c r="BK125" s="73"/>
    </row>
    <row r="126" spans="1:63" s="22" customFormat="1" ht="12.75" customHeight="1">
      <c r="A126" s="55">
        <v>3131</v>
      </c>
      <c r="B126" s="56"/>
      <c r="C126" s="56"/>
      <c r="D126" s="57"/>
      <c r="E126" s="37" t="s">
        <v>201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9"/>
      <c r="X126" s="70">
        <v>0</v>
      </c>
      <c r="Y126" s="71"/>
      <c r="Z126" s="71"/>
      <c r="AA126" s="71"/>
      <c r="AB126" s="72"/>
      <c r="AC126" s="70">
        <v>0</v>
      </c>
      <c r="AD126" s="71"/>
      <c r="AE126" s="71"/>
      <c r="AF126" s="71"/>
      <c r="AG126" s="72"/>
      <c r="AH126" s="70">
        <v>0</v>
      </c>
      <c r="AI126" s="71"/>
      <c r="AJ126" s="71"/>
      <c r="AK126" s="71"/>
      <c r="AL126" s="72"/>
      <c r="AM126" s="70">
        <f t="shared" si="8"/>
        <v>0</v>
      </c>
      <c r="AN126" s="71"/>
      <c r="AO126" s="71"/>
      <c r="AP126" s="71"/>
      <c r="AQ126" s="72"/>
      <c r="AR126" s="70">
        <v>0</v>
      </c>
      <c r="AS126" s="71"/>
      <c r="AT126" s="71"/>
      <c r="AU126" s="71"/>
      <c r="AV126" s="72"/>
      <c r="AW126" s="70">
        <v>0</v>
      </c>
      <c r="AX126" s="71"/>
      <c r="AY126" s="71"/>
      <c r="AZ126" s="71"/>
      <c r="BA126" s="72"/>
      <c r="BB126" s="70">
        <v>0</v>
      </c>
      <c r="BC126" s="71"/>
      <c r="BD126" s="71"/>
      <c r="BE126" s="71"/>
      <c r="BF126" s="72"/>
      <c r="BG126" s="73">
        <f t="shared" si="9"/>
        <v>0</v>
      </c>
      <c r="BH126" s="73"/>
      <c r="BI126" s="73"/>
      <c r="BJ126" s="73"/>
      <c r="BK126" s="73"/>
    </row>
    <row r="127" spans="1:63" s="22" customFormat="1" ht="12.75" customHeight="1">
      <c r="A127" s="55">
        <v>3132</v>
      </c>
      <c r="B127" s="56"/>
      <c r="C127" s="56"/>
      <c r="D127" s="57"/>
      <c r="E127" s="37" t="s">
        <v>202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9"/>
      <c r="X127" s="70">
        <v>0</v>
      </c>
      <c r="Y127" s="71"/>
      <c r="Z127" s="71"/>
      <c r="AA127" s="71"/>
      <c r="AB127" s="72"/>
      <c r="AC127" s="70">
        <v>0</v>
      </c>
      <c r="AD127" s="71"/>
      <c r="AE127" s="71"/>
      <c r="AF127" s="71"/>
      <c r="AG127" s="72"/>
      <c r="AH127" s="70">
        <v>0</v>
      </c>
      <c r="AI127" s="71"/>
      <c r="AJ127" s="71"/>
      <c r="AK127" s="71"/>
      <c r="AL127" s="72"/>
      <c r="AM127" s="70">
        <f t="shared" si="8"/>
        <v>0</v>
      </c>
      <c r="AN127" s="71"/>
      <c r="AO127" s="71"/>
      <c r="AP127" s="71"/>
      <c r="AQ127" s="72"/>
      <c r="AR127" s="70">
        <v>0</v>
      </c>
      <c r="AS127" s="71"/>
      <c r="AT127" s="71"/>
      <c r="AU127" s="71"/>
      <c r="AV127" s="72"/>
      <c r="AW127" s="70">
        <v>0</v>
      </c>
      <c r="AX127" s="71"/>
      <c r="AY127" s="71"/>
      <c r="AZ127" s="71"/>
      <c r="BA127" s="72"/>
      <c r="BB127" s="70">
        <v>0</v>
      </c>
      <c r="BC127" s="71"/>
      <c r="BD127" s="71"/>
      <c r="BE127" s="71"/>
      <c r="BF127" s="72"/>
      <c r="BG127" s="73">
        <f t="shared" si="9"/>
        <v>0</v>
      </c>
      <c r="BH127" s="73"/>
      <c r="BI127" s="73"/>
      <c r="BJ127" s="73"/>
      <c r="BK127" s="73"/>
    </row>
    <row r="128" spans="1:63" s="22" customFormat="1" ht="12.75" customHeight="1">
      <c r="A128" s="55">
        <v>3141</v>
      </c>
      <c r="B128" s="56"/>
      <c r="C128" s="56"/>
      <c r="D128" s="57"/>
      <c r="E128" s="37" t="s">
        <v>203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9"/>
      <c r="X128" s="70">
        <v>0</v>
      </c>
      <c r="Y128" s="71"/>
      <c r="Z128" s="71"/>
      <c r="AA128" s="71"/>
      <c r="AB128" s="72"/>
      <c r="AC128" s="70">
        <v>0</v>
      </c>
      <c r="AD128" s="71"/>
      <c r="AE128" s="71"/>
      <c r="AF128" s="71"/>
      <c r="AG128" s="72"/>
      <c r="AH128" s="70">
        <v>0</v>
      </c>
      <c r="AI128" s="71"/>
      <c r="AJ128" s="71"/>
      <c r="AK128" s="71"/>
      <c r="AL128" s="72"/>
      <c r="AM128" s="70">
        <f t="shared" si="8"/>
        <v>0</v>
      </c>
      <c r="AN128" s="71"/>
      <c r="AO128" s="71"/>
      <c r="AP128" s="71"/>
      <c r="AQ128" s="72"/>
      <c r="AR128" s="70">
        <v>0</v>
      </c>
      <c r="AS128" s="71"/>
      <c r="AT128" s="71"/>
      <c r="AU128" s="71"/>
      <c r="AV128" s="72"/>
      <c r="AW128" s="70">
        <v>0</v>
      </c>
      <c r="AX128" s="71"/>
      <c r="AY128" s="71"/>
      <c r="AZ128" s="71"/>
      <c r="BA128" s="72"/>
      <c r="BB128" s="70">
        <v>0</v>
      </c>
      <c r="BC128" s="71"/>
      <c r="BD128" s="71"/>
      <c r="BE128" s="71"/>
      <c r="BF128" s="72"/>
      <c r="BG128" s="73">
        <f t="shared" si="9"/>
        <v>0</v>
      </c>
      <c r="BH128" s="73"/>
      <c r="BI128" s="73"/>
      <c r="BJ128" s="73"/>
      <c r="BK128" s="73"/>
    </row>
    <row r="129" spans="1:79" s="22" customFormat="1" ht="12.75" customHeight="1">
      <c r="A129" s="55">
        <v>3142</v>
      </c>
      <c r="B129" s="56"/>
      <c r="C129" s="56"/>
      <c r="D129" s="57"/>
      <c r="E129" s="37" t="s">
        <v>204</v>
      </c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9"/>
      <c r="X129" s="70">
        <v>0</v>
      </c>
      <c r="Y129" s="71"/>
      <c r="Z129" s="71"/>
      <c r="AA129" s="71"/>
      <c r="AB129" s="72"/>
      <c r="AC129" s="70">
        <v>0</v>
      </c>
      <c r="AD129" s="71"/>
      <c r="AE129" s="71"/>
      <c r="AF129" s="71"/>
      <c r="AG129" s="72"/>
      <c r="AH129" s="70">
        <v>0</v>
      </c>
      <c r="AI129" s="71"/>
      <c r="AJ129" s="71"/>
      <c r="AK129" s="71"/>
      <c r="AL129" s="72"/>
      <c r="AM129" s="70">
        <f t="shared" si="8"/>
        <v>0</v>
      </c>
      <c r="AN129" s="71"/>
      <c r="AO129" s="71"/>
      <c r="AP129" s="71"/>
      <c r="AQ129" s="72"/>
      <c r="AR129" s="70">
        <v>0</v>
      </c>
      <c r="AS129" s="71"/>
      <c r="AT129" s="71"/>
      <c r="AU129" s="71"/>
      <c r="AV129" s="72"/>
      <c r="AW129" s="70">
        <v>0</v>
      </c>
      <c r="AX129" s="71"/>
      <c r="AY129" s="71"/>
      <c r="AZ129" s="71"/>
      <c r="BA129" s="72"/>
      <c r="BB129" s="70">
        <v>0</v>
      </c>
      <c r="BC129" s="71"/>
      <c r="BD129" s="71"/>
      <c r="BE129" s="71"/>
      <c r="BF129" s="72"/>
      <c r="BG129" s="73">
        <f t="shared" si="9"/>
        <v>0</v>
      </c>
      <c r="BH129" s="73"/>
      <c r="BI129" s="73"/>
      <c r="BJ129" s="73"/>
      <c r="BK129" s="73"/>
    </row>
    <row r="130" spans="1:79" s="6" customFormat="1" ht="12.75" customHeight="1">
      <c r="A130" s="52"/>
      <c r="B130" s="53"/>
      <c r="C130" s="53"/>
      <c r="D130" s="54"/>
      <c r="E130" s="32" t="s">
        <v>147</v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4"/>
      <c r="X130" s="66">
        <v>256409909</v>
      </c>
      <c r="Y130" s="67"/>
      <c r="Z130" s="67"/>
      <c r="AA130" s="67"/>
      <c r="AB130" s="68"/>
      <c r="AC130" s="66">
        <v>59216138</v>
      </c>
      <c r="AD130" s="67"/>
      <c r="AE130" s="67"/>
      <c r="AF130" s="67"/>
      <c r="AG130" s="68"/>
      <c r="AH130" s="66">
        <v>0</v>
      </c>
      <c r="AI130" s="67"/>
      <c r="AJ130" s="67"/>
      <c r="AK130" s="67"/>
      <c r="AL130" s="68"/>
      <c r="AM130" s="66">
        <f t="shared" si="8"/>
        <v>315626047</v>
      </c>
      <c r="AN130" s="67"/>
      <c r="AO130" s="67"/>
      <c r="AP130" s="67"/>
      <c r="AQ130" s="68"/>
      <c r="AR130" s="66">
        <v>271238980</v>
      </c>
      <c r="AS130" s="67"/>
      <c r="AT130" s="67"/>
      <c r="AU130" s="67"/>
      <c r="AV130" s="68"/>
      <c r="AW130" s="66">
        <v>62354593</v>
      </c>
      <c r="AX130" s="67"/>
      <c r="AY130" s="67"/>
      <c r="AZ130" s="67"/>
      <c r="BA130" s="68"/>
      <c r="BB130" s="66">
        <v>0</v>
      </c>
      <c r="BC130" s="67"/>
      <c r="BD130" s="67"/>
      <c r="BE130" s="67"/>
      <c r="BF130" s="68"/>
      <c r="BG130" s="69">
        <f t="shared" si="9"/>
        <v>333593573</v>
      </c>
      <c r="BH130" s="69"/>
      <c r="BI130" s="69"/>
      <c r="BJ130" s="69"/>
      <c r="BK130" s="69"/>
    </row>
    <row r="132" spans="1:79" ht="14.25" customHeight="1">
      <c r="A132" s="75" t="s">
        <v>313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</row>
    <row r="133" spans="1:79" ht="15" customHeight="1">
      <c r="A133" s="86" t="s">
        <v>284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</row>
    <row r="134" spans="1:79" ht="17.25" customHeight="1">
      <c r="A134" s="113" t="s">
        <v>119</v>
      </c>
      <c r="B134" s="114"/>
      <c r="C134" s="114"/>
      <c r="D134" s="114"/>
      <c r="E134" s="115"/>
      <c r="F134" s="88" t="s">
        <v>19</v>
      </c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90"/>
      <c r="X134" s="61" t="s">
        <v>306</v>
      </c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83" t="s">
        <v>311</v>
      </c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5"/>
    </row>
    <row r="135" spans="1:79" ht="47.25" customHeight="1">
      <c r="A135" s="116"/>
      <c r="B135" s="117"/>
      <c r="C135" s="117"/>
      <c r="D135" s="117"/>
      <c r="E135" s="118"/>
      <c r="F135" s="91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3"/>
      <c r="X135" s="83" t="s">
        <v>4</v>
      </c>
      <c r="Y135" s="84"/>
      <c r="Z135" s="84"/>
      <c r="AA135" s="84"/>
      <c r="AB135" s="85"/>
      <c r="AC135" s="83" t="s">
        <v>3</v>
      </c>
      <c r="AD135" s="84"/>
      <c r="AE135" s="84"/>
      <c r="AF135" s="84"/>
      <c r="AG135" s="85"/>
      <c r="AH135" s="107" t="s">
        <v>116</v>
      </c>
      <c r="AI135" s="108"/>
      <c r="AJ135" s="108"/>
      <c r="AK135" s="108"/>
      <c r="AL135" s="109"/>
      <c r="AM135" s="83" t="s">
        <v>5</v>
      </c>
      <c r="AN135" s="84"/>
      <c r="AO135" s="84"/>
      <c r="AP135" s="84"/>
      <c r="AQ135" s="85"/>
      <c r="AR135" s="83" t="s">
        <v>4</v>
      </c>
      <c r="AS135" s="84"/>
      <c r="AT135" s="84"/>
      <c r="AU135" s="84"/>
      <c r="AV135" s="85"/>
      <c r="AW135" s="83" t="s">
        <v>3</v>
      </c>
      <c r="AX135" s="84"/>
      <c r="AY135" s="84"/>
      <c r="AZ135" s="84"/>
      <c r="BA135" s="85"/>
      <c r="BB135" s="80" t="s">
        <v>116</v>
      </c>
      <c r="BC135" s="80"/>
      <c r="BD135" s="80"/>
      <c r="BE135" s="80"/>
      <c r="BF135" s="80"/>
      <c r="BG135" s="83" t="s">
        <v>96</v>
      </c>
      <c r="BH135" s="84"/>
      <c r="BI135" s="84"/>
      <c r="BJ135" s="84"/>
      <c r="BK135" s="85"/>
    </row>
    <row r="136" spans="1:79" ht="15" customHeight="1">
      <c r="A136" s="83">
        <v>1</v>
      </c>
      <c r="B136" s="84"/>
      <c r="C136" s="84"/>
      <c r="D136" s="84"/>
      <c r="E136" s="85"/>
      <c r="F136" s="83">
        <v>2</v>
      </c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5"/>
      <c r="X136" s="83">
        <v>3</v>
      </c>
      <c r="Y136" s="84"/>
      <c r="Z136" s="84"/>
      <c r="AA136" s="84"/>
      <c r="AB136" s="85"/>
      <c r="AC136" s="83">
        <v>4</v>
      </c>
      <c r="AD136" s="84"/>
      <c r="AE136" s="84"/>
      <c r="AF136" s="84"/>
      <c r="AG136" s="85"/>
      <c r="AH136" s="83">
        <v>5</v>
      </c>
      <c r="AI136" s="84"/>
      <c r="AJ136" s="84"/>
      <c r="AK136" s="84"/>
      <c r="AL136" s="85"/>
      <c r="AM136" s="83">
        <v>6</v>
      </c>
      <c r="AN136" s="84"/>
      <c r="AO136" s="84"/>
      <c r="AP136" s="84"/>
      <c r="AQ136" s="85"/>
      <c r="AR136" s="83">
        <v>7</v>
      </c>
      <c r="AS136" s="84"/>
      <c r="AT136" s="84"/>
      <c r="AU136" s="84"/>
      <c r="AV136" s="85"/>
      <c r="AW136" s="83">
        <v>8</v>
      </c>
      <c r="AX136" s="84"/>
      <c r="AY136" s="84"/>
      <c r="AZ136" s="84"/>
      <c r="BA136" s="85"/>
      <c r="BB136" s="83">
        <v>9</v>
      </c>
      <c r="BC136" s="84"/>
      <c r="BD136" s="84"/>
      <c r="BE136" s="84"/>
      <c r="BF136" s="85"/>
      <c r="BG136" s="83">
        <v>10</v>
      </c>
      <c r="BH136" s="84"/>
      <c r="BI136" s="84"/>
      <c r="BJ136" s="84"/>
      <c r="BK136" s="85"/>
    </row>
    <row r="137" spans="1:79" s="1" customFormat="1" ht="15" hidden="1" customHeight="1">
      <c r="A137" s="98" t="s">
        <v>64</v>
      </c>
      <c r="B137" s="99"/>
      <c r="C137" s="99"/>
      <c r="D137" s="99"/>
      <c r="E137" s="100"/>
      <c r="F137" s="98" t="s">
        <v>57</v>
      </c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100"/>
      <c r="X137" s="98" t="s">
        <v>60</v>
      </c>
      <c r="Y137" s="99"/>
      <c r="Z137" s="99"/>
      <c r="AA137" s="99"/>
      <c r="AB137" s="100"/>
      <c r="AC137" s="98" t="s">
        <v>61</v>
      </c>
      <c r="AD137" s="99"/>
      <c r="AE137" s="99"/>
      <c r="AF137" s="99"/>
      <c r="AG137" s="100"/>
      <c r="AH137" s="98" t="s">
        <v>94</v>
      </c>
      <c r="AI137" s="99"/>
      <c r="AJ137" s="99"/>
      <c r="AK137" s="99"/>
      <c r="AL137" s="100"/>
      <c r="AM137" s="104" t="s">
        <v>170</v>
      </c>
      <c r="AN137" s="105"/>
      <c r="AO137" s="105"/>
      <c r="AP137" s="105"/>
      <c r="AQ137" s="106"/>
      <c r="AR137" s="98" t="s">
        <v>62</v>
      </c>
      <c r="AS137" s="99"/>
      <c r="AT137" s="99"/>
      <c r="AU137" s="99"/>
      <c r="AV137" s="100"/>
      <c r="AW137" s="98" t="s">
        <v>63</v>
      </c>
      <c r="AX137" s="99"/>
      <c r="AY137" s="99"/>
      <c r="AZ137" s="99"/>
      <c r="BA137" s="100"/>
      <c r="BB137" s="98" t="s">
        <v>95</v>
      </c>
      <c r="BC137" s="99"/>
      <c r="BD137" s="99"/>
      <c r="BE137" s="99"/>
      <c r="BF137" s="100"/>
      <c r="BG137" s="104" t="s">
        <v>170</v>
      </c>
      <c r="BH137" s="105"/>
      <c r="BI137" s="105"/>
      <c r="BJ137" s="105"/>
      <c r="BK137" s="106"/>
      <c r="CA137" t="s">
        <v>31</v>
      </c>
    </row>
    <row r="138" spans="1:79" s="6" customFormat="1" ht="12.75" customHeight="1">
      <c r="A138" s="52"/>
      <c r="B138" s="53"/>
      <c r="C138" s="53"/>
      <c r="D138" s="53"/>
      <c r="E138" s="54"/>
      <c r="F138" s="52" t="s">
        <v>147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4"/>
      <c r="X138" s="110"/>
      <c r="Y138" s="111"/>
      <c r="Z138" s="111"/>
      <c r="AA138" s="111"/>
      <c r="AB138" s="112"/>
      <c r="AC138" s="110"/>
      <c r="AD138" s="111"/>
      <c r="AE138" s="111"/>
      <c r="AF138" s="111"/>
      <c r="AG138" s="112"/>
      <c r="AH138" s="69"/>
      <c r="AI138" s="69"/>
      <c r="AJ138" s="69"/>
      <c r="AK138" s="69"/>
      <c r="AL138" s="69"/>
      <c r="AM138" s="69">
        <f>IF(ISNUMBER(X138),X138,0)+IF(ISNUMBER(AC138),AC138,0)</f>
        <v>0</v>
      </c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>
        <f>IF(ISNUMBER(AR138),AR138,0)+IF(ISNUMBER(AW138),AW138,0)</f>
        <v>0</v>
      </c>
      <c r="BH138" s="69"/>
      <c r="BI138" s="69"/>
      <c r="BJ138" s="69"/>
      <c r="BK138" s="69"/>
      <c r="CA138" s="6" t="s">
        <v>32</v>
      </c>
    </row>
    <row r="140" spans="1:79" ht="14.25" customHeight="1">
      <c r="A140" s="75" t="s">
        <v>120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</row>
    <row r="141" spans="1:79" ht="14.25" customHeight="1">
      <c r="A141" s="75" t="s">
        <v>298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>
      <c r="A142" s="86" t="s">
        <v>284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</row>
    <row r="143" spans="1:79" ht="23.1" customHeight="1">
      <c r="A143" s="88" t="s">
        <v>6</v>
      </c>
      <c r="B143" s="89"/>
      <c r="C143" s="89"/>
      <c r="D143" s="88" t="s">
        <v>121</v>
      </c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90"/>
      <c r="U143" s="83" t="s">
        <v>285</v>
      </c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5"/>
      <c r="AN143" s="83" t="s">
        <v>288</v>
      </c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5"/>
      <c r="BG143" s="61" t="s">
        <v>295</v>
      </c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</row>
    <row r="144" spans="1:79" ht="47.25" customHeight="1">
      <c r="A144" s="91"/>
      <c r="B144" s="92"/>
      <c r="C144" s="92"/>
      <c r="D144" s="91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3"/>
      <c r="U144" s="83" t="s">
        <v>4</v>
      </c>
      <c r="V144" s="84"/>
      <c r="W144" s="84"/>
      <c r="X144" s="84"/>
      <c r="Y144" s="85"/>
      <c r="Z144" s="83" t="s">
        <v>3</v>
      </c>
      <c r="AA144" s="84"/>
      <c r="AB144" s="84"/>
      <c r="AC144" s="84"/>
      <c r="AD144" s="85"/>
      <c r="AE144" s="107" t="s">
        <v>116</v>
      </c>
      <c r="AF144" s="108"/>
      <c r="AG144" s="108"/>
      <c r="AH144" s="109"/>
      <c r="AI144" s="83" t="s">
        <v>5</v>
      </c>
      <c r="AJ144" s="84"/>
      <c r="AK144" s="84"/>
      <c r="AL144" s="84"/>
      <c r="AM144" s="85"/>
      <c r="AN144" s="83" t="s">
        <v>4</v>
      </c>
      <c r="AO144" s="84"/>
      <c r="AP144" s="84"/>
      <c r="AQ144" s="84"/>
      <c r="AR144" s="85"/>
      <c r="AS144" s="83" t="s">
        <v>3</v>
      </c>
      <c r="AT144" s="84"/>
      <c r="AU144" s="84"/>
      <c r="AV144" s="84"/>
      <c r="AW144" s="85"/>
      <c r="AX144" s="107" t="s">
        <v>116</v>
      </c>
      <c r="AY144" s="108"/>
      <c r="AZ144" s="108"/>
      <c r="BA144" s="109"/>
      <c r="BB144" s="83" t="s">
        <v>96</v>
      </c>
      <c r="BC144" s="84"/>
      <c r="BD144" s="84"/>
      <c r="BE144" s="84"/>
      <c r="BF144" s="85"/>
      <c r="BG144" s="83" t="s">
        <v>4</v>
      </c>
      <c r="BH144" s="84"/>
      <c r="BI144" s="84"/>
      <c r="BJ144" s="84"/>
      <c r="BK144" s="85"/>
      <c r="BL144" s="61" t="s">
        <v>3</v>
      </c>
      <c r="BM144" s="61"/>
      <c r="BN144" s="61"/>
      <c r="BO144" s="61"/>
      <c r="BP144" s="61"/>
      <c r="BQ144" s="80" t="s">
        <v>116</v>
      </c>
      <c r="BR144" s="80"/>
      <c r="BS144" s="80"/>
      <c r="BT144" s="80"/>
      <c r="BU144" s="83" t="s">
        <v>97</v>
      </c>
      <c r="BV144" s="84"/>
      <c r="BW144" s="84"/>
      <c r="BX144" s="84"/>
      <c r="BY144" s="85"/>
    </row>
    <row r="145" spans="1:79" ht="15" customHeight="1">
      <c r="A145" s="83">
        <v>1</v>
      </c>
      <c r="B145" s="84"/>
      <c r="C145" s="84"/>
      <c r="D145" s="83">
        <v>2</v>
      </c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5"/>
      <c r="U145" s="83">
        <v>3</v>
      </c>
      <c r="V145" s="84"/>
      <c r="W145" s="84"/>
      <c r="X145" s="84"/>
      <c r="Y145" s="85"/>
      <c r="Z145" s="83">
        <v>4</v>
      </c>
      <c r="AA145" s="84"/>
      <c r="AB145" s="84"/>
      <c r="AC145" s="84"/>
      <c r="AD145" s="85"/>
      <c r="AE145" s="83">
        <v>5</v>
      </c>
      <c r="AF145" s="84"/>
      <c r="AG145" s="84"/>
      <c r="AH145" s="85"/>
      <c r="AI145" s="83">
        <v>6</v>
      </c>
      <c r="AJ145" s="84"/>
      <c r="AK145" s="84"/>
      <c r="AL145" s="84"/>
      <c r="AM145" s="85"/>
      <c r="AN145" s="83">
        <v>7</v>
      </c>
      <c r="AO145" s="84"/>
      <c r="AP145" s="84"/>
      <c r="AQ145" s="84"/>
      <c r="AR145" s="85"/>
      <c r="AS145" s="83">
        <v>8</v>
      </c>
      <c r="AT145" s="84"/>
      <c r="AU145" s="84"/>
      <c r="AV145" s="84"/>
      <c r="AW145" s="85"/>
      <c r="AX145" s="61">
        <v>9</v>
      </c>
      <c r="AY145" s="61"/>
      <c r="AZ145" s="61"/>
      <c r="BA145" s="61"/>
      <c r="BB145" s="83">
        <v>10</v>
      </c>
      <c r="BC145" s="84"/>
      <c r="BD145" s="84"/>
      <c r="BE145" s="84"/>
      <c r="BF145" s="85"/>
      <c r="BG145" s="83">
        <v>11</v>
      </c>
      <c r="BH145" s="84"/>
      <c r="BI145" s="84"/>
      <c r="BJ145" s="84"/>
      <c r="BK145" s="85"/>
      <c r="BL145" s="61">
        <v>12</v>
      </c>
      <c r="BM145" s="61"/>
      <c r="BN145" s="61"/>
      <c r="BO145" s="61"/>
      <c r="BP145" s="61"/>
      <c r="BQ145" s="83">
        <v>13</v>
      </c>
      <c r="BR145" s="84"/>
      <c r="BS145" s="84"/>
      <c r="BT145" s="85"/>
      <c r="BU145" s="83">
        <v>14</v>
      </c>
      <c r="BV145" s="84"/>
      <c r="BW145" s="84"/>
      <c r="BX145" s="84"/>
      <c r="BY145" s="85"/>
    </row>
    <row r="146" spans="1:79" s="1" customFormat="1" ht="14.25" hidden="1" customHeight="1">
      <c r="A146" s="98" t="s">
        <v>69</v>
      </c>
      <c r="B146" s="99"/>
      <c r="C146" s="99"/>
      <c r="D146" s="98" t="s">
        <v>57</v>
      </c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100"/>
      <c r="U146" s="78" t="s">
        <v>65</v>
      </c>
      <c r="V146" s="78"/>
      <c r="W146" s="78"/>
      <c r="X146" s="78"/>
      <c r="Y146" s="78"/>
      <c r="Z146" s="78" t="s">
        <v>66</v>
      </c>
      <c r="AA146" s="78"/>
      <c r="AB146" s="78"/>
      <c r="AC146" s="78"/>
      <c r="AD146" s="78"/>
      <c r="AE146" s="78" t="s">
        <v>91</v>
      </c>
      <c r="AF146" s="78"/>
      <c r="AG146" s="78"/>
      <c r="AH146" s="78"/>
      <c r="AI146" s="94" t="s">
        <v>169</v>
      </c>
      <c r="AJ146" s="94"/>
      <c r="AK146" s="94"/>
      <c r="AL146" s="94"/>
      <c r="AM146" s="94"/>
      <c r="AN146" s="78" t="s">
        <v>67</v>
      </c>
      <c r="AO146" s="78"/>
      <c r="AP146" s="78"/>
      <c r="AQ146" s="78"/>
      <c r="AR146" s="78"/>
      <c r="AS146" s="78" t="s">
        <v>68</v>
      </c>
      <c r="AT146" s="78"/>
      <c r="AU146" s="78"/>
      <c r="AV146" s="78"/>
      <c r="AW146" s="78"/>
      <c r="AX146" s="78" t="s">
        <v>92</v>
      </c>
      <c r="AY146" s="78"/>
      <c r="AZ146" s="78"/>
      <c r="BA146" s="78"/>
      <c r="BB146" s="94" t="s">
        <v>169</v>
      </c>
      <c r="BC146" s="94"/>
      <c r="BD146" s="94"/>
      <c r="BE146" s="94"/>
      <c r="BF146" s="94"/>
      <c r="BG146" s="78" t="s">
        <v>58</v>
      </c>
      <c r="BH146" s="78"/>
      <c r="BI146" s="78"/>
      <c r="BJ146" s="78"/>
      <c r="BK146" s="78"/>
      <c r="BL146" s="78" t="s">
        <v>59</v>
      </c>
      <c r="BM146" s="78"/>
      <c r="BN146" s="78"/>
      <c r="BO146" s="78"/>
      <c r="BP146" s="78"/>
      <c r="BQ146" s="78" t="s">
        <v>93</v>
      </c>
      <c r="BR146" s="78"/>
      <c r="BS146" s="78"/>
      <c r="BT146" s="78"/>
      <c r="BU146" s="94" t="s">
        <v>169</v>
      </c>
      <c r="BV146" s="94"/>
      <c r="BW146" s="94"/>
      <c r="BX146" s="94"/>
      <c r="BY146" s="94"/>
      <c r="CA146" t="s">
        <v>33</v>
      </c>
    </row>
    <row r="147" spans="1:79" s="22" customFormat="1" ht="76.5" customHeight="1">
      <c r="A147" s="55">
        <v>1</v>
      </c>
      <c r="B147" s="56"/>
      <c r="C147" s="56"/>
      <c r="D147" s="37" t="s">
        <v>205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9"/>
      <c r="U147" s="70">
        <v>191318928</v>
      </c>
      <c r="V147" s="71"/>
      <c r="W147" s="71"/>
      <c r="X147" s="71"/>
      <c r="Y147" s="72"/>
      <c r="Z147" s="70">
        <v>48475038</v>
      </c>
      <c r="AA147" s="71"/>
      <c r="AB147" s="71"/>
      <c r="AC147" s="71"/>
      <c r="AD147" s="72"/>
      <c r="AE147" s="70"/>
      <c r="AF147" s="71"/>
      <c r="AG147" s="71"/>
      <c r="AH147" s="72"/>
      <c r="AI147" s="70">
        <f>IF(ISNUMBER(U147),U147,0)+IF(ISNUMBER(Z147),Z147,0)</f>
        <v>239793966</v>
      </c>
      <c r="AJ147" s="71"/>
      <c r="AK147" s="71"/>
      <c r="AL147" s="71"/>
      <c r="AM147" s="72"/>
      <c r="AN147" s="70">
        <v>218233842</v>
      </c>
      <c r="AO147" s="71"/>
      <c r="AP147" s="71"/>
      <c r="AQ147" s="71"/>
      <c r="AR147" s="72"/>
      <c r="AS147" s="70">
        <v>53085579</v>
      </c>
      <c r="AT147" s="71"/>
      <c r="AU147" s="71"/>
      <c r="AV147" s="71"/>
      <c r="AW147" s="72"/>
      <c r="AX147" s="70"/>
      <c r="AY147" s="71"/>
      <c r="AZ147" s="71"/>
      <c r="BA147" s="72"/>
      <c r="BB147" s="70">
        <f>IF(ISNUMBER(AN147),AN147,0)+IF(ISNUMBER(AS147),AS147,0)</f>
        <v>271319421</v>
      </c>
      <c r="BC147" s="71"/>
      <c r="BD147" s="71"/>
      <c r="BE147" s="71"/>
      <c r="BF147" s="72"/>
      <c r="BG147" s="70">
        <v>242519482.12</v>
      </c>
      <c r="BH147" s="71"/>
      <c r="BI147" s="71"/>
      <c r="BJ147" s="71"/>
      <c r="BK147" s="72"/>
      <c r="BL147" s="70">
        <v>54860865</v>
      </c>
      <c r="BM147" s="71"/>
      <c r="BN147" s="71"/>
      <c r="BO147" s="71"/>
      <c r="BP147" s="72"/>
      <c r="BQ147" s="70">
        <v>0</v>
      </c>
      <c r="BR147" s="71"/>
      <c r="BS147" s="71"/>
      <c r="BT147" s="72"/>
      <c r="BU147" s="70">
        <f>IF(ISNUMBER(BG147),BG147,0)+IF(ISNUMBER(BL147),BL147,0)</f>
        <v>297380347.12</v>
      </c>
      <c r="BV147" s="71"/>
      <c r="BW147" s="71"/>
      <c r="BX147" s="71"/>
      <c r="BY147" s="72"/>
      <c r="CA147" s="22" t="s">
        <v>34</v>
      </c>
    </row>
    <row r="148" spans="1:79" s="22" customFormat="1" ht="38.25" customHeight="1">
      <c r="A148" s="55">
        <v>2</v>
      </c>
      <c r="B148" s="56"/>
      <c r="C148" s="56"/>
      <c r="D148" s="37" t="s">
        <v>206</v>
      </c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9"/>
      <c r="U148" s="70">
        <v>0</v>
      </c>
      <c r="V148" s="71"/>
      <c r="W148" s="71"/>
      <c r="X148" s="71"/>
      <c r="Y148" s="72"/>
      <c r="Z148" s="70">
        <v>6255499</v>
      </c>
      <c r="AA148" s="71"/>
      <c r="AB148" s="71"/>
      <c r="AC148" s="71"/>
      <c r="AD148" s="72"/>
      <c r="AE148" s="70">
        <v>3912515</v>
      </c>
      <c r="AF148" s="71"/>
      <c r="AG148" s="71"/>
      <c r="AH148" s="72"/>
      <c r="AI148" s="70">
        <f>IF(ISNUMBER(U148),U148,0)+IF(ISNUMBER(Z148),Z148,0)</f>
        <v>6255499</v>
      </c>
      <c r="AJ148" s="71"/>
      <c r="AK148" s="71"/>
      <c r="AL148" s="71"/>
      <c r="AM148" s="72"/>
      <c r="AN148" s="70">
        <v>0</v>
      </c>
      <c r="AO148" s="71"/>
      <c r="AP148" s="71"/>
      <c r="AQ148" s="71"/>
      <c r="AR148" s="72"/>
      <c r="AS148" s="70">
        <v>4732768</v>
      </c>
      <c r="AT148" s="71"/>
      <c r="AU148" s="71"/>
      <c r="AV148" s="71"/>
      <c r="AW148" s="72"/>
      <c r="AX148" s="70">
        <v>2766000</v>
      </c>
      <c r="AY148" s="71"/>
      <c r="AZ148" s="71"/>
      <c r="BA148" s="72"/>
      <c r="BB148" s="70">
        <f>IF(ISNUMBER(AN148),AN148,0)+IF(ISNUMBER(AS148),AS148,0)</f>
        <v>4732768</v>
      </c>
      <c r="BC148" s="71"/>
      <c r="BD148" s="71"/>
      <c r="BE148" s="71"/>
      <c r="BF148" s="72"/>
      <c r="BG148" s="70">
        <v>0</v>
      </c>
      <c r="BH148" s="71"/>
      <c r="BI148" s="71"/>
      <c r="BJ148" s="71"/>
      <c r="BK148" s="72"/>
      <c r="BL148" s="70">
        <v>898210</v>
      </c>
      <c r="BM148" s="71"/>
      <c r="BN148" s="71"/>
      <c r="BO148" s="71"/>
      <c r="BP148" s="72"/>
      <c r="BQ148" s="70">
        <v>0</v>
      </c>
      <c r="BR148" s="71"/>
      <c r="BS148" s="71"/>
      <c r="BT148" s="72"/>
      <c r="BU148" s="70">
        <f>IF(ISNUMBER(BG148),BG148,0)+IF(ISNUMBER(BL148),BL148,0)</f>
        <v>898210</v>
      </c>
      <c r="BV148" s="71"/>
      <c r="BW148" s="71"/>
      <c r="BX148" s="71"/>
      <c r="BY148" s="72"/>
    </row>
    <row r="149" spans="1:79" s="22" customFormat="1" ht="25.5" customHeight="1">
      <c r="A149" s="55">
        <v>3</v>
      </c>
      <c r="B149" s="56"/>
      <c r="C149" s="56"/>
      <c r="D149" s="37" t="s">
        <v>207</v>
      </c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9"/>
      <c r="U149" s="70">
        <v>0</v>
      </c>
      <c r="V149" s="71"/>
      <c r="W149" s="71"/>
      <c r="X149" s="71"/>
      <c r="Y149" s="72"/>
      <c r="Z149" s="70">
        <v>0</v>
      </c>
      <c r="AA149" s="71"/>
      <c r="AB149" s="71"/>
      <c r="AC149" s="71"/>
      <c r="AD149" s="72"/>
      <c r="AE149" s="70">
        <v>0</v>
      </c>
      <c r="AF149" s="71"/>
      <c r="AG149" s="71"/>
      <c r="AH149" s="72"/>
      <c r="AI149" s="70">
        <f>IF(ISNUMBER(U149),U149,0)+IF(ISNUMBER(Z149),Z149,0)</f>
        <v>0</v>
      </c>
      <c r="AJ149" s="71"/>
      <c r="AK149" s="71"/>
      <c r="AL149" s="71"/>
      <c r="AM149" s="72"/>
      <c r="AN149" s="70">
        <v>7996154.8399999999</v>
      </c>
      <c r="AO149" s="71"/>
      <c r="AP149" s="71"/>
      <c r="AQ149" s="71"/>
      <c r="AR149" s="72"/>
      <c r="AS149" s="70">
        <v>0</v>
      </c>
      <c r="AT149" s="71"/>
      <c r="AU149" s="71"/>
      <c r="AV149" s="71"/>
      <c r="AW149" s="72"/>
      <c r="AX149" s="70">
        <v>0</v>
      </c>
      <c r="AY149" s="71"/>
      <c r="AZ149" s="71"/>
      <c r="BA149" s="72"/>
      <c r="BB149" s="70">
        <f>IF(ISNUMBER(AN149),AN149,0)+IF(ISNUMBER(AS149),AS149,0)</f>
        <v>7996154.8399999999</v>
      </c>
      <c r="BC149" s="71"/>
      <c r="BD149" s="71"/>
      <c r="BE149" s="71"/>
      <c r="BF149" s="72"/>
      <c r="BG149" s="70">
        <v>924054.88</v>
      </c>
      <c r="BH149" s="71"/>
      <c r="BI149" s="71"/>
      <c r="BJ149" s="71"/>
      <c r="BK149" s="72"/>
      <c r="BL149" s="70">
        <v>0</v>
      </c>
      <c r="BM149" s="71"/>
      <c r="BN149" s="71"/>
      <c r="BO149" s="71"/>
      <c r="BP149" s="72"/>
      <c r="BQ149" s="70">
        <v>0</v>
      </c>
      <c r="BR149" s="71"/>
      <c r="BS149" s="71"/>
      <c r="BT149" s="72"/>
      <c r="BU149" s="70">
        <f>IF(ISNUMBER(BG149),BG149,0)+IF(ISNUMBER(BL149),BL149,0)</f>
        <v>924054.88</v>
      </c>
      <c r="BV149" s="71"/>
      <c r="BW149" s="71"/>
      <c r="BX149" s="71"/>
      <c r="BY149" s="72"/>
    </row>
    <row r="150" spans="1:79" s="22" customFormat="1" ht="38.25" customHeight="1">
      <c r="A150" s="55">
        <v>4</v>
      </c>
      <c r="B150" s="56"/>
      <c r="C150" s="56"/>
      <c r="D150" s="37" t="s">
        <v>208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9"/>
      <c r="U150" s="70">
        <v>60000</v>
      </c>
      <c r="V150" s="71"/>
      <c r="W150" s="71"/>
      <c r="X150" s="71"/>
      <c r="Y150" s="72"/>
      <c r="Z150" s="70">
        <v>27000</v>
      </c>
      <c r="AA150" s="71"/>
      <c r="AB150" s="71"/>
      <c r="AC150" s="71"/>
      <c r="AD150" s="72"/>
      <c r="AE150" s="70">
        <v>27000</v>
      </c>
      <c r="AF150" s="71"/>
      <c r="AG150" s="71"/>
      <c r="AH150" s="72"/>
      <c r="AI150" s="70">
        <f>IF(ISNUMBER(U150),U150,0)+IF(ISNUMBER(Z150),Z150,0)</f>
        <v>87000</v>
      </c>
      <c r="AJ150" s="71"/>
      <c r="AK150" s="71"/>
      <c r="AL150" s="71"/>
      <c r="AM150" s="72"/>
      <c r="AN150" s="70">
        <v>0</v>
      </c>
      <c r="AO150" s="71"/>
      <c r="AP150" s="71"/>
      <c r="AQ150" s="71"/>
      <c r="AR150" s="72"/>
      <c r="AS150" s="70">
        <v>0</v>
      </c>
      <c r="AT150" s="71"/>
      <c r="AU150" s="71"/>
      <c r="AV150" s="71"/>
      <c r="AW150" s="72"/>
      <c r="AX150" s="70">
        <v>0</v>
      </c>
      <c r="AY150" s="71"/>
      <c r="AZ150" s="71"/>
      <c r="BA150" s="72"/>
      <c r="BB150" s="70">
        <f>IF(ISNUMBER(AN150),AN150,0)+IF(ISNUMBER(AS150),AS150,0)</f>
        <v>0</v>
      </c>
      <c r="BC150" s="71"/>
      <c r="BD150" s="71"/>
      <c r="BE150" s="71"/>
      <c r="BF150" s="72"/>
      <c r="BG150" s="70">
        <v>0</v>
      </c>
      <c r="BH150" s="71"/>
      <c r="BI150" s="71"/>
      <c r="BJ150" s="71"/>
      <c r="BK150" s="72"/>
      <c r="BL150" s="70">
        <v>0</v>
      </c>
      <c r="BM150" s="71"/>
      <c r="BN150" s="71"/>
      <c r="BO150" s="71"/>
      <c r="BP150" s="72"/>
      <c r="BQ150" s="70">
        <v>0</v>
      </c>
      <c r="BR150" s="71"/>
      <c r="BS150" s="71"/>
      <c r="BT150" s="72"/>
      <c r="BU150" s="70">
        <f>IF(ISNUMBER(BG150),BG150,0)+IF(ISNUMBER(BL150),BL150,0)</f>
        <v>0</v>
      </c>
      <c r="BV150" s="71"/>
      <c r="BW150" s="71"/>
      <c r="BX150" s="71"/>
      <c r="BY150" s="72"/>
    </row>
    <row r="151" spans="1:79" s="6" customFormat="1" ht="12.75" customHeight="1">
      <c r="A151" s="52"/>
      <c r="B151" s="53"/>
      <c r="C151" s="53"/>
      <c r="D151" s="32" t="s">
        <v>147</v>
      </c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4"/>
      <c r="U151" s="66">
        <v>191378928</v>
      </c>
      <c r="V151" s="67"/>
      <c r="W151" s="67"/>
      <c r="X151" s="67"/>
      <c r="Y151" s="68"/>
      <c r="Z151" s="66">
        <v>54757537</v>
      </c>
      <c r="AA151" s="67"/>
      <c r="AB151" s="67"/>
      <c r="AC151" s="67"/>
      <c r="AD151" s="68"/>
      <c r="AE151" s="66">
        <v>3939515</v>
      </c>
      <c r="AF151" s="67"/>
      <c r="AG151" s="67"/>
      <c r="AH151" s="68"/>
      <c r="AI151" s="66">
        <f>IF(ISNUMBER(U151),U151,0)+IF(ISNUMBER(Z151),Z151,0)</f>
        <v>246136465</v>
      </c>
      <c r="AJ151" s="67"/>
      <c r="AK151" s="67"/>
      <c r="AL151" s="67"/>
      <c r="AM151" s="68"/>
      <c r="AN151" s="66">
        <v>226229996.84</v>
      </c>
      <c r="AO151" s="67"/>
      <c r="AP151" s="67"/>
      <c r="AQ151" s="67"/>
      <c r="AR151" s="68"/>
      <c r="AS151" s="66">
        <v>57818347</v>
      </c>
      <c r="AT151" s="67"/>
      <c r="AU151" s="67"/>
      <c r="AV151" s="67"/>
      <c r="AW151" s="68"/>
      <c r="AX151" s="66">
        <v>2766000</v>
      </c>
      <c r="AY151" s="67"/>
      <c r="AZ151" s="67"/>
      <c r="BA151" s="68"/>
      <c r="BB151" s="66">
        <f>IF(ISNUMBER(AN151),AN151,0)+IF(ISNUMBER(AS151),AS151,0)</f>
        <v>284048343.84000003</v>
      </c>
      <c r="BC151" s="67"/>
      <c r="BD151" s="67"/>
      <c r="BE151" s="67"/>
      <c r="BF151" s="68"/>
      <c r="BG151" s="66">
        <v>243443537</v>
      </c>
      <c r="BH151" s="67"/>
      <c r="BI151" s="67"/>
      <c r="BJ151" s="67"/>
      <c r="BK151" s="68"/>
      <c r="BL151" s="66">
        <v>55759075</v>
      </c>
      <c r="BM151" s="67"/>
      <c r="BN151" s="67"/>
      <c r="BO151" s="67"/>
      <c r="BP151" s="68"/>
      <c r="BQ151" s="66">
        <v>0</v>
      </c>
      <c r="BR151" s="67"/>
      <c r="BS151" s="67"/>
      <c r="BT151" s="68"/>
      <c r="BU151" s="66">
        <f>IF(ISNUMBER(BG151),BG151,0)+IF(ISNUMBER(BL151),BL151,0)</f>
        <v>299202612</v>
      </c>
      <c r="BV151" s="67"/>
      <c r="BW151" s="67"/>
      <c r="BX151" s="67"/>
      <c r="BY151" s="68"/>
    </row>
    <row r="153" spans="1:79" ht="14.25" customHeight="1">
      <c r="A153" s="75" t="s">
        <v>314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</row>
    <row r="154" spans="1:79" ht="15" customHeight="1">
      <c r="A154" s="87" t="s">
        <v>284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</row>
    <row r="155" spans="1:79" ht="19.5" customHeight="1">
      <c r="A155" s="88" t="s">
        <v>6</v>
      </c>
      <c r="B155" s="89"/>
      <c r="C155" s="89"/>
      <c r="D155" s="88" t="s">
        <v>121</v>
      </c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90"/>
      <c r="U155" s="61" t="s">
        <v>306</v>
      </c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 t="s">
        <v>311</v>
      </c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</row>
    <row r="156" spans="1:79" ht="47.25" customHeight="1">
      <c r="A156" s="91"/>
      <c r="B156" s="92"/>
      <c r="C156" s="92"/>
      <c r="D156" s="91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3"/>
      <c r="U156" s="83" t="s">
        <v>4</v>
      </c>
      <c r="V156" s="84"/>
      <c r="W156" s="84"/>
      <c r="X156" s="84"/>
      <c r="Y156" s="85"/>
      <c r="Z156" s="83" t="s">
        <v>3</v>
      </c>
      <c r="AA156" s="84"/>
      <c r="AB156" s="84"/>
      <c r="AC156" s="84"/>
      <c r="AD156" s="85"/>
      <c r="AE156" s="107" t="s">
        <v>116</v>
      </c>
      <c r="AF156" s="108"/>
      <c r="AG156" s="108"/>
      <c r="AH156" s="108"/>
      <c r="AI156" s="109"/>
      <c r="AJ156" s="83" t="s">
        <v>5</v>
      </c>
      <c r="AK156" s="84"/>
      <c r="AL156" s="84"/>
      <c r="AM156" s="84"/>
      <c r="AN156" s="85"/>
      <c r="AO156" s="83" t="s">
        <v>4</v>
      </c>
      <c r="AP156" s="84"/>
      <c r="AQ156" s="84"/>
      <c r="AR156" s="84"/>
      <c r="AS156" s="85"/>
      <c r="AT156" s="83" t="s">
        <v>3</v>
      </c>
      <c r="AU156" s="84"/>
      <c r="AV156" s="84"/>
      <c r="AW156" s="84"/>
      <c r="AX156" s="85"/>
      <c r="AY156" s="107" t="s">
        <v>116</v>
      </c>
      <c r="AZ156" s="108"/>
      <c r="BA156" s="108"/>
      <c r="BB156" s="108"/>
      <c r="BC156" s="109"/>
      <c r="BD156" s="61" t="s">
        <v>96</v>
      </c>
      <c r="BE156" s="61"/>
      <c r="BF156" s="61"/>
      <c r="BG156" s="61"/>
      <c r="BH156" s="61"/>
    </row>
    <row r="157" spans="1:79" ht="15" customHeight="1">
      <c r="A157" s="83" t="s">
        <v>168</v>
      </c>
      <c r="B157" s="84"/>
      <c r="C157" s="84"/>
      <c r="D157" s="83">
        <v>2</v>
      </c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5"/>
      <c r="U157" s="83">
        <v>3</v>
      </c>
      <c r="V157" s="84"/>
      <c r="W157" s="84"/>
      <c r="X157" s="84"/>
      <c r="Y157" s="85"/>
      <c r="Z157" s="83">
        <v>4</v>
      </c>
      <c r="AA157" s="84"/>
      <c r="AB157" s="84"/>
      <c r="AC157" s="84"/>
      <c r="AD157" s="85"/>
      <c r="AE157" s="83">
        <v>5</v>
      </c>
      <c r="AF157" s="84"/>
      <c r="AG157" s="84"/>
      <c r="AH157" s="84"/>
      <c r="AI157" s="85"/>
      <c r="AJ157" s="83">
        <v>6</v>
      </c>
      <c r="AK157" s="84"/>
      <c r="AL157" s="84"/>
      <c r="AM157" s="84"/>
      <c r="AN157" s="85"/>
      <c r="AO157" s="83">
        <v>7</v>
      </c>
      <c r="AP157" s="84"/>
      <c r="AQ157" s="84"/>
      <c r="AR157" s="84"/>
      <c r="AS157" s="85"/>
      <c r="AT157" s="83">
        <v>8</v>
      </c>
      <c r="AU157" s="84"/>
      <c r="AV157" s="84"/>
      <c r="AW157" s="84"/>
      <c r="AX157" s="85"/>
      <c r="AY157" s="83">
        <v>9</v>
      </c>
      <c r="AZ157" s="84"/>
      <c r="BA157" s="84"/>
      <c r="BB157" s="84"/>
      <c r="BC157" s="85"/>
      <c r="BD157" s="83">
        <v>10</v>
      </c>
      <c r="BE157" s="84"/>
      <c r="BF157" s="84"/>
      <c r="BG157" s="84"/>
      <c r="BH157" s="85"/>
    </row>
    <row r="158" spans="1:79" s="1" customFormat="1" ht="12.75" hidden="1" customHeight="1">
      <c r="A158" s="98" t="s">
        <v>69</v>
      </c>
      <c r="B158" s="99"/>
      <c r="C158" s="99"/>
      <c r="D158" s="98" t="s">
        <v>57</v>
      </c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100"/>
      <c r="U158" s="98" t="s">
        <v>60</v>
      </c>
      <c r="V158" s="99"/>
      <c r="W158" s="99"/>
      <c r="X158" s="99"/>
      <c r="Y158" s="100"/>
      <c r="Z158" s="98" t="s">
        <v>61</v>
      </c>
      <c r="AA158" s="99"/>
      <c r="AB158" s="99"/>
      <c r="AC158" s="99"/>
      <c r="AD158" s="100"/>
      <c r="AE158" s="98" t="s">
        <v>94</v>
      </c>
      <c r="AF158" s="99"/>
      <c r="AG158" s="99"/>
      <c r="AH158" s="99"/>
      <c r="AI158" s="100"/>
      <c r="AJ158" s="104" t="s">
        <v>170</v>
      </c>
      <c r="AK158" s="105"/>
      <c r="AL158" s="105"/>
      <c r="AM158" s="105"/>
      <c r="AN158" s="106"/>
      <c r="AO158" s="98" t="s">
        <v>62</v>
      </c>
      <c r="AP158" s="99"/>
      <c r="AQ158" s="99"/>
      <c r="AR158" s="99"/>
      <c r="AS158" s="100"/>
      <c r="AT158" s="98" t="s">
        <v>63</v>
      </c>
      <c r="AU158" s="99"/>
      <c r="AV158" s="99"/>
      <c r="AW158" s="99"/>
      <c r="AX158" s="100"/>
      <c r="AY158" s="98" t="s">
        <v>95</v>
      </c>
      <c r="AZ158" s="99"/>
      <c r="BA158" s="99"/>
      <c r="BB158" s="99"/>
      <c r="BC158" s="100"/>
      <c r="BD158" s="94" t="s">
        <v>170</v>
      </c>
      <c r="BE158" s="94"/>
      <c r="BF158" s="94"/>
      <c r="BG158" s="94"/>
      <c r="BH158" s="94"/>
      <c r="CA158" s="1" t="s">
        <v>35</v>
      </c>
    </row>
    <row r="159" spans="1:79" s="22" customFormat="1" ht="76.5" customHeight="1">
      <c r="A159" s="55">
        <v>1</v>
      </c>
      <c r="B159" s="56"/>
      <c r="C159" s="56"/>
      <c r="D159" s="37" t="s">
        <v>205</v>
      </c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9"/>
      <c r="U159" s="70">
        <v>256409909</v>
      </c>
      <c r="V159" s="71"/>
      <c r="W159" s="71"/>
      <c r="X159" s="71"/>
      <c r="Y159" s="72"/>
      <c r="Z159" s="70">
        <v>58262239</v>
      </c>
      <c r="AA159" s="71"/>
      <c r="AB159" s="71"/>
      <c r="AC159" s="71"/>
      <c r="AD159" s="72"/>
      <c r="AE159" s="73">
        <v>0</v>
      </c>
      <c r="AF159" s="73"/>
      <c r="AG159" s="73"/>
      <c r="AH159" s="73"/>
      <c r="AI159" s="73"/>
      <c r="AJ159" s="43">
        <f>IF(ISNUMBER(U159),U159,0)+IF(ISNUMBER(Z159),Z159,0)</f>
        <v>314672148</v>
      </c>
      <c r="AK159" s="43"/>
      <c r="AL159" s="43"/>
      <c r="AM159" s="43"/>
      <c r="AN159" s="43"/>
      <c r="AO159" s="73">
        <v>271238980</v>
      </c>
      <c r="AP159" s="73"/>
      <c r="AQ159" s="73"/>
      <c r="AR159" s="73"/>
      <c r="AS159" s="73"/>
      <c r="AT159" s="43">
        <v>61350137</v>
      </c>
      <c r="AU159" s="43"/>
      <c r="AV159" s="43"/>
      <c r="AW159" s="43"/>
      <c r="AX159" s="43"/>
      <c r="AY159" s="73">
        <v>0</v>
      </c>
      <c r="AZ159" s="73"/>
      <c r="BA159" s="73"/>
      <c r="BB159" s="73"/>
      <c r="BC159" s="73"/>
      <c r="BD159" s="43">
        <f>IF(ISNUMBER(AO159),AO159,0)+IF(ISNUMBER(AT159),AT159,0)</f>
        <v>332589117</v>
      </c>
      <c r="BE159" s="43"/>
      <c r="BF159" s="43"/>
      <c r="BG159" s="43"/>
      <c r="BH159" s="43"/>
      <c r="CA159" s="22" t="s">
        <v>36</v>
      </c>
    </row>
    <row r="160" spans="1:79" s="22" customFormat="1" ht="38.25" customHeight="1">
      <c r="A160" s="55">
        <v>2</v>
      </c>
      <c r="B160" s="56"/>
      <c r="C160" s="56"/>
      <c r="D160" s="37" t="s">
        <v>206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9"/>
      <c r="U160" s="70">
        <v>0</v>
      </c>
      <c r="V160" s="71"/>
      <c r="W160" s="71"/>
      <c r="X160" s="71"/>
      <c r="Y160" s="72"/>
      <c r="Z160" s="70">
        <v>953899</v>
      </c>
      <c r="AA160" s="71"/>
      <c r="AB160" s="71"/>
      <c r="AC160" s="71"/>
      <c r="AD160" s="72"/>
      <c r="AE160" s="73">
        <v>0</v>
      </c>
      <c r="AF160" s="73"/>
      <c r="AG160" s="73"/>
      <c r="AH160" s="73"/>
      <c r="AI160" s="73"/>
      <c r="AJ160" s="43">
        <f>IF(ISNUMBER(U160),U160,0)+IF(ISNUMBER(Z160),Z160,0)</f>
        <v>953899</v>
      </c>
      <c r="AK160" s="43"/>
      <c r="AL160" s="43"/>
      <c r="AM160" s="43"/>
      <c r="AN160" s="43"/>
      <c r="AO160" s="73">
        <v>0</v>
      </c>
      <c r="AP160" s="73"/>
      <c r="AQ160" s="73"/>
      <c r="AR160" s="73"/>
      <c r="AS160" s="73"/>
      <c r="AT160" s="43">
        <v>1004456</v>
      </c>
      <c r="AU160" s="43"/>
      <c r="AV160" s="43"/>
      <c r="AW160" s="43"/>
      <c r="AX160" s="43"/>
      <c r="AY160" s="73">
        <v>0</v>
      </c>
      <c r="AZ160" s="73"/>
      <c r="BA160" s="73"/>
      <c r="BB160" s="73"/>
      <c r="BC160" s="73"/>
      <c r="BD160" s="43">
        <f>IF(ISNUMBER(AO160),AO160,0)+IF(ISNUMBER(AT160),AT160,0)</f>
        <v>1004456</v>
      </c>
      <c r="BE160" s="43"/>
      <c r="BF160" s="43"/>
      <c r="BG160" s="43"/>
      <c r="BH160" s="43"/>
    </row>
    <row r="161" spans="1:79" s="22" customFormat="1" ht="25.5" customHeight="1">
      <c r="A161" s="55">
        <v>3</v>
      </c>
      <c r="B161" s="56"/>
      <c r="C161" s="56"/>
      <c r="D161" s="37" t="s">
        <v>207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9"/>
      <c r="U161" s="70">
        <v>0</v>
      </c>
      <c r="V161" s="71"/>
      <c r="W161" s="71"/>
      <c r="X161" s="71"/>
      <c r="Y161" s="72"/>
      <c r="Z161" s="70">
        <v>0</v>
      </c>
      <c r="AA161" s="71"/>
      <c r="AB161" s="71"/>
      <c r="AC161" s="71"/>
      <c r="AD161" s="72"/>
      <c r="AE161" s="73">
        <v>0</v>
      </c>
      <c r="AF161" s="73"/>
      <c r="AG161" s="73"/>
      <c r="AH161" s="73"/>
      <c r="AI161" s="73"/>
      <c r="AJ161" s="43">
        <f>IF(ISNUMBER(U161),U161,0)+IF(ISNUMBER(Z161),Z161,0)</f>
        <v>0</v>
      </c>
      <c r="AK161" s="43"/>
      <c r="AL161" s="43"/>
      <c r="AM161" s="43"/>
      <c r="AN161" s="43"/>
      <c r="AO161" s="73">
        <v>0</v>
      </c>
      <c r="AP161" s="73"/>
      <c r="AQ161" s="73"/>
      <c r="AR161" s="73"/>
      <c r="AS161" s="73"/>
      <c r="AT161" s="43">
        <v>0</v>
      </c>
      <c r="AU161" s="43"/>
      <c r="AV161" s="43"/>
      <c r="AW161" s="43"/>
      <c r="AX161" s="43"/>
      <c r="AY161" s="73">
        <v>0</v>
      </c>
      <c r="AZ161" s="73"/>
      <c r="BA161" s="73"/>
      <c r="BB161" s="73"/>
      <c r="BC161" s="73"/>
      <c r="BD161" s="43">
        <f>IF(ISNUMBER(AO161),AO161,0)+IF(ISNUMBER(AT161),AT161,0)</f>
        <v>0</v>
      </c>
      <c r="BE161" s="43"/>
      <c r="BF161" s="43"/>
      <c r="BG161" s="43"/>
      <c r="BH161" s="43"/>
    </row>
    <row r="162" spans="1:79" s="22" customFormat="1" ht="38.25" customHeight="1">
      <c r="A162" s="55">
        <v>4</v>
      </c>
      <c r="B162" s="56"/>
      <c r="C162" s="56"/>
      <c r="D162" s="37" t="s">
        <v>208</v>
      </c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9"/>
      <c r="U162" s="70">
        <v>0</v>
      </c>
      <c r="V162" s="71"/>
      <c r="W162" s="71"/>
      <c r="X162" s="71"/>
      <c r="Y162" s="72"/>
      <c r="Z162" s="70">
        <v>0</v>
      </c>
      <c r="AA162" s="71"/>
      <c r="AB162" s="71"/>
      <c r="AC162" s="71"/>
      <c r="AD162" s="72"/>
      <c r="AE162" s="73">
        <v>0</v>
      </c>
      <c r="AF162" s="73"/>
      <c r="AG162" s="73"/>
      <c r="AH162" s="73"/>
      <c r="AI162" s="73"/>
      <c r="AJ162" s="43">
        <f>IF(ISNUMBER(U162),U162,0)+IF(ISNUMBER(Z162),Z162,0)</f>
        <v>0</v>
      </c>
      <c r="AK162" s="43"/>
      <c r="AL162" s="43"/>
      <c r="AM162" s="43"/>
      <c r="AN162" s="43"/>
      <c r="AO162" s="73">
        <v>0</v>
      </c>
      <c r="AP162" s="73"/>
      <c r="AQ162" s="73"/>
      <c r="AR162" s="73"/>
      <c r="AS162" s="73"/>
      <c r="AT162" s="43">
        <v>0</v>
      </c>
      <c r="AU162" s="43"/>
      <c r="AV162" s="43"/>
      <c r="AW162" s="43"/>
      <c r="AX162" s="43"/>
      <c r="AY162" s="73">
        <v>0</v>
      </c>
      <c r="AZ162" s="73"/>
      <c r="BA162" s="73"/>
      <c r="BB162" s="73"/>
      <c r="BC162" s="73"/>
      <c r="BD162" s="43">
        <f>IF(ISNUMBER(AO162),AO162,0)+IF(ISNUMBER(AT162),AT162,0)</f>
        <v>0</v>
      </c>
      <c r="BE162" s="43"/>
      <c r="BF162" s="43"/>
      <c r="BG162" s="43"/>
      <c r="BH162" s="43"/>
    </row>
    <row r="163" spans="1:79" s="6" customFormat="1" ht="12.75" customHeight="1">
      <c r="A163" s="52"/>
      <c r="B163" s="53"/>
      <c r="C163" s="53"/>
      <c r="D163" s="32" t="s">
        <v>147</v>
      </c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4"/>
      <c r="U163" s="66">
        <v>256409909</v>
      </c>
      <c r="V163" s="67"/>
      <c r="W163" s="67"/>
      <c r="X163" s="67"/>
      <c r="Y163" s="68"/>
      <c r="Z163" s="66">
        <v>59216138</v>
      </c>
      <c r="AA163" s="67"/>
      <c r="AB163" s="67"/>
      <c r="AC163" s="67"/>
      <c r="AD163" s="68"/>
      <c r="AE163" s="69">
        <v>0</v>
      </c>
      <c r="AF163" s="69"/>
      <c r="AG163" s="69"/>
      <c r="AH163" s="69"/>
      <c r="AI163" s="69"/>
      <c r="AJ163" s="41">
        <f>IF(ISNUMBER(U163),U163,0)+IF(ISNUMBER(Z163),Z163,0)</f>
        <v>315626047</v>
      </c>
      <c r="AK163" s="41"/>
      <c r="AL163" s="41"/>
      <c r="AM163" s="41"/>
      <c r="AN163" s="41"/>
      <c r="AO163" s="69">
        <v>271238980</v>
      </c>
      <c r="AP163" s="69"/>
      <c r="AQ163" s="69"/>
      <c r="AR163" s="69"/>
      <c r="AS163" s="69"/>
      <c r="AT163" s="41">
        <v>62354593</v>
      </c>
      <c r="AU163" s="41"/>
      <c r="AV163" s="41"/>
      <c r="AW163" s="41"/>
      <c r="AX163" s="41"/>
      <c r="AY163" s="69">
        <v>0</v>
      </c>
      <c r="AZ163" s="69"/>
      <c r="BA163" s="69"/>
      <c r="BB163" s="69"/>
      <c r="BC163" s="69"/>
      <c r="BD163" s="41">
        <f>IF(ISNUMBER(AO163),AO163,0)+IF(ISNUMBER(AT163),AT163,0)</f>
        <v>333593573</v>
      </c>
      <c r="BE163" s="41"/>
      <c r="BF163" s="41"/>
      <c r="BG163" s="41"/>
      <c r="BH163" s="41"/>
    </row>
    <row r="164" spans="1:79" s="5" customFormat="1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</row>
    <row r="165" spans="1:79" ht="14.25" customHeight="1">
      <c r="A165" s="75" t="s">
        <v>152</v>
      </c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</row>
    <row r="166" spans="1:79" ht="14.25" customHeight="1">
      <c r="A166" s="75" t="s">
        <v>299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</row>
    <row r="167" spans="1:79" ht="23.1" customHeight="1">
      <c r="A167" s="88" t="s">
        <v>6</v>
      </c>
      <c r="B167" s="89"/>
      <c r="C167" s="89"/>
      <c r="D167" s="61" t="s">
        <v>9</v>
      </c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 t="s">
        <v>8</v>
      </c>
      <c r="R167" s="61"/>
      <c r="S167" s="61"/>
      <c r="T167" s="61"/>
      <c r="U167" s="61"/>
      <c r="V167" s="61" t="s">
        <v>7</v>
      </c>
      <c r="W167" s="61"/>
      <c r="X167" s="61"/>
      <c r="Y167" s="61"/>
      <c r="Z167" s="61"/>
      <c r="AA167" s="61"/>
      <c r="AB167" s="61"/>
      <c r="AC167" s="61"/>
      <c r="AD167" s="61"/>
      <c r="AE167" s="61"/>
      <c r="AF167" s="83" t="s">
        <v>285</v>
      </c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5"/>
      <c r="AU167" s="83" t="s">
        <v>288</v>
      </c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5"/>
      <c r="BJ167" s="83" t="s">
        <v>295</v>
      </c>
      <c r="BK167" s="84"/>
      <c r="BL167" s="84"/>
      <c r="BM167" s="84"/>
      <c r="BN167" s="84"/>
      <c r="BO167" s="84"/>
      <c r="BP167" s="84"/>
      <c r="BQ167" s="84"/>
      <c r="BR167" s="84"/>
      <c r="BS167" s="84"/>
      <c r="BT167" s="84"/>
      <c r="BU167" s="84"/>
      <c r="BV167" s="84"/>
      <c r="BW167" s="84"/>
      <c r="BX167" s="85"/>
    </row>
    <row r="168" spans="1:79" ht="32.25" customHeight="1">
      <c r="A168" s="91"/>
      <c r="B168" s="92"/>
      <c r="C168" s="92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 t="s">
        <v>4</v>
      </c>
      <c r="AG168" s="61"/>
      <c r="AH168" s="61"/>
      <c r="AI168" s="61"/>
      <c r="AJ168" s="61"/>
      <c r="AK168" s="61" t="s">
        <v>3</v>
      </c>
      <c r="AL168" s="61"/>
      <c r="AM168" s="61"/>
      <c r="AN168" s="61"/>
      <c r="AO168" s="61"/>
      <c r="AP168" s="61" t="s">
        <v>123</v>
      </c>
      <c r="AQ168" s="61"/>
      <c r="AR168" s="61"/>
      <c r="AS168" s="61"/>
      <c r="AT168" s="61"/>
      <c r="AU168" s="61" t="s">
        <v>4</v>
      </c>
      <c r="AV168" s="61"/>
      <c r="AW168" s="61"/>
      <c r="AX168" s="61"/>
      <c r="AY168" s="61"/>
      <c r="AZ168" s="61" t="s">
        <v>3</v>
      </c>
      <c r="BA168" s="61"/>
      <c r="BB168" s="61"/>
      <c r="BC168" s="61"/>
      <c r="BD168" s="61"/>
      <c r="BE168" s="61" t="s">
        <v>90</v>
      </c>
      <c r="BF168" s="61"/>
      <c r="BG168" s="61"/>
      <c r="BH168" s="61"/>
      <c r="BI168" s="61"/>
      <c r="BJ168" s="61" t="s">
        <v>4</v>
      </c>
      <c r="BK168" s="61"/>
      <c r="BL168" s="61"/>
      <c r="BM168" s="61"/>
      <c r="BN168" s="61"/>
      <c r="BO168" s="61" t="s">
        <v>3</v>
      </c>
      <c r="BP168" s="61"/>
      <c r="BQ168" s="61"/>
      <c r="BR168" s="61"/>
      <c r="BS168" s="61"/>
      <c r="BT168" s="61" t="s">
        <v>97</v>
      </c>
      <c r="BU168" s="61"/>
      <c r="BV168" s="61"/>
      <c r="BW168" s="61"/>
      <c r="BX168" s="61"/>
    </row>
    <row r="169" spans="1:79" ht="15" customHeight="1">
      <c r="A169" s="83">
        <v>1</v>
      </c>
      <c r="B169" s="84"/>
      <c r="C169" s="84"/>
      <c r="D169" s="61">
        <v>2</v>
      </c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>
        <v>3</v>
      </c>
      <c r="R169" s="61"/>
      <c r="S169" s="61"/>
      <c r="T169" s="61"/>
      <c r="U169" s="61"/>
      <c r="V169" s="61">
        <v>4</v>
      </c>
      <c r="W169" s="61"/>
      <c r="X169" s="61"/>
      <c r="Y169" s="61"/>
      <c r="Z169" s="61"/>
      <c r="AA169" s="61"/>
      <c r="AB169" s="61"/>
      <c r="AC169" s="61"/>
      <c r="AD169" s="61"/>
      <c r="AE169" s="61"/>
      <c r="AF169" s="61">
        <v>5</v>
      </c>
      <c r="AG169" s="61"/>
      <c r="AH169" s="61"/>
      <c r="AI169" s="61"/>
      <c r="AJ169" s="61"/>
      <c r="AK169" s="61">
        <v>6</v>
      </c>
      <c r="AL169" s="61"/>
      <c r="AM169" s="61"/>
      <c r="AN169" s="61"/>
      <c r="AO169" s="61"/>
      <c r="AP169" s="61">
        <v>7</v>
      </c>
      <c r="AQ169" s="61"/>
      <c r="AR169" s="61"/>
      <c r="AS169" s="61"/>
      <c r="AT169" s="61"/>
      <c r="AU169" s="61">
        <v>8</v>
      </c>
      <c r="AV169" s="61"/>
      <c r="AW169" s="61"/>
      <c r="AX169" s="61"/>
      <c r="AY169" s="61"/>
      <c r="AZ169" s="61">
        <v>9</v>
      </c>
      <c r="BA169" s="61"/>
      <c r="BB169" s="61"/>
      <c r="BC169" s="61"/>
      <c r="BD169" s="61"/>
      <c r="BE169" s="61">
        <v>10</v>
      </c>
      <c r="BF169" s="61"/>
      <c r="BG169" s="61"/>
      <c r="BH169" s="61"/>
      <c r="BI169" s="61"/>
      <c r="BJ169" s="61">
        <v>11</v>
      </c>
      <c r="BK169" s="61"/>
      <c r="BL169" s="61"/>
      <c r="BM169" s="61"/>
      <c r="BN169" s="61"/>
      <c r="BO169" s="61">
        <v>12</v>
      </c>
      <c r="BP169" s="61"/>
      <c r="BQ169" s="61"/>
      <c r="BR169" s="61"/>
      <c r="BS169" s="61"/>
      <c r="BT169" s="61">
        <v>13</v>
      </c>
      <c r="BU169" s="61"/>
      <c r="BV169" s="61"/>
      <c r="BW169" s="61"/>
      <c r="BX169" s="61"/>
    </row>
    <row r="170" spans="1:79" ht="10.5" hidden="1" customHeight="1">
      <c r="A170" s="98" t="s">
        <v>154</v>
      </c>
      <c r="B170" s="99"/>
      <c r="C170" s="99"/>
      <c r="D170" s="61" t="s">
        <v>57</v>
      </c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 t="s">
        <v>70</v>
      </c>
      <c r="R170" s="61"/>
      <c r="S170" s="61"/>
      <c r="T170" s="61"/>
      <c r="U170" s="61"/>
      <c r="V170" s="61" t="s">
        <v>71</v>
      </c>
      <c r="W170" s="61"/>
      <c r="X170" s="61"/>
      <c r="Y170" s="61"/>
      <c r="Z170" s="61"/>
      <c r="AA170" s="61"/>
      <c r="AB170" s="61"/>
      <c r="AC170" s="61"/>
      <c r="AD170" s="61"/>
      <c r="AE170" s="61"/>
      <c r="AF170" s="78" t="s">
        <v>111</v>
      </c>
      <c r="AG170" s="78"/>
      <c r="AH170" s="78"/>
      <c r="AI170" s="78"/>
      <c r="AJ170" s="78"/>
      <c r="AK170" s="76" t="s">
        <v>112</v>
      </c>
      <c r="AL170" s="76"/>
      <c r="AM170" s="76"/>
      <c r="AN170" s="76"/>
      <c r="AO170" s="76"/>
      <c r="AP170" s="94" t="s">
        <v>122</v>
      </c>
      <c r="AQ170" s="94"/>
      <c r="AR170" s="94"/>
      <c r="AS170" s="94"/>
      <c r="AT170" s="94"/>
      <c r="AU170" s="78" t="s">
        <v>113</v>
      </c>
      <c r="AV170" s="78"/>
      <c r="AW170" s="78"/>
      <c r="AX170" s="78"/>
      <c r="AY170" s="78"/>
      <c r="AZ170" s="76" t="s">
        <v>114</v>
      </c>
      <c r="BA170" s="76"/>
      <c r="BB170" s="76"/>
      <c r="BC170" s="76"/>
      <c r="BD170" s="76"/>
      <c r="BE170" s="94" t="s">
        <v>122</v>
      </c>
      <c r="BF170" s="94"/>
      <c r="BG170" s="94"/>
      <c r="BH170" s="94"/>
      <c r="BI170" s="94"/>
      <c r="BJ170" s="78" t="s">
        <v>105</v>
      </c>
      <c r="BK170" s="78"/>
      <c r="BL170" s="78"/>
      <c r="BM170" s="78"/>
      <c r="BN170" s="78"/>
      <c r="BO170" s="76" t="s">
        <v>106</v>
      </c>
      <c r="BP170" s="76"/>
      <c r="BQ170" s="76"/>
      <c r="BR170" s="76"/>
      <c r="BS170" s="76"/>
      <c r="BT170" s="94" t="s">
        <v>122</v>
      </c>
      <c r="BU170" s="94"/>
      <c r="BV170" s="94"/>
      <c r="BW170" s="94"/>
      <c r="BX170" s="94"/>
      <c r="CA170" t="s">
        <v>37</v>
      </c>
    </row>
    <row r="171" spans="1:79" s="6" customFormat="1" ht="15" customHeight="1">
      <c r="A171" s="52">
        <v>0</v>
      </c>
      <c r="B171" s="53"/>
      <c r="C171" s="53"/>
      <c r="D171" s="63" t="s">
        <v>209</v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CA171" s="6" t="s">
        <v>38</v>
      </c>
    </row>
    <row r="172" spans="1:79" s="22" customFormat="1" ht="28.5" customHeight="1">
      <c r="A172" s="55">
        <v>0</v>
      </c>
      <c r="B172" s="56"/>
      <c r="C172" s="56"/>
      <c r="D172" s="60" t="s">
        <v>210</v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5"/>
      <c r="Q172" s="61" t="s">
        <v>211</v>
      </c>
      <c r="R172" s="61"/>
      <c r="S172" s="61"/>
      <c r="T172" s="61"/>
      <c r="U172" s="61"/>
      <c r="V172" s="60" t="s">
        <v>212</v>
      </c>
      <c r="W172" s="64"/>
      <c r="X172" s="64"/>
      <c r="Y172" s="64"/>
      <c r="Z172" s="64"/>
      <c r="AA172" s="64"/>
      <c r="AB172" s="64"/>
      <c r="AC172" s="64"/>
      <c r="AD172" s="64"/>
      <c r="AE172" s="65"/>
      <c r="AF172" s="58">
        <v>1545.25</v>
      </c>
      <c r="AG172" s="58"/>
      <c r="AH172" s="58"/>
      <c r="AI172" s="58"/>
      <c r="AJ172" s="58"/>
      <c r="AK172" s="58">
        <v>0</v>
      </c>
      <c r="AL172" s="58"/>
      <c r="AM172" s="58"/>
      <c r="AN172" s="58"/>
      <c r="AO172" s="58"/>
      <c r="AP172" s="58">
        <v>1545.25</v>
      </c>
      <c r="AQ172" s="58"/>
      <c r="AR172" s="58"/>
      <c r="AS172" s="58"/>
      <c r="AT172" s="58"/>
      <c r="AU172" s="58">
        <v>1609.5</v>
      </c>
      <c r="AV172" s="58"/>
      <c r="AW172" s="58"/>
      <c r="AX172" s="58"/>
      <c r="AY172" s="58"/>
      <c r="AZ172" s="58">
        <v>0</v>
      </c>
      <c r="BA172" s="58"/>
      <c r="BB172" s="58"/>
      <c r="BC172" s="58"/>
      <c r="BD172" s="58"/>
      <c r="BE172" s="58">
        <v>1609.5</v>
      </c>
      <c r="BF172" s="58"/>
      <c r="BG172" s="58"/>
      <c r="BH172" s="58"/>
      <c r="BI172" s="58"/>
      <c r="BJ172" s="58">
        <v>1449.5</v>
      </c>
      <c r="BK172" s="58"/>
      <c r="BL172" s="58"/>
      <c r="BM172" s="58"/>
      <c r="BN172" s="58"/>
      <c r="BO172" s="58">
        <v>0</v>
      </c>
      <c r="BP172" s="58"/>
      <c r="BQ172" s="58"/>
      <c r="BR172" s="58"/>
      <c r="BS172" s="58"/>
      <c r="BT172" s="58">
        <v>1449.5</v>
      </c>
      <c r="BU172" s="58"/>
      <c r="BV172" s="58"/>
      <c r="BW172" s="58"/>
      <c r="BX172" s="58"/>
    </row>
    <row r="173" spans="1:79" s="22" customFormat="1" ht="15" customHeight="1">
      <c r="A173" s="55">
        <v>0</v>
      </c>
      <c r="B173" s="56"/>
      <c r="C173" s="56"/>
      <c r="D173" s="60" t="s">
        <v>213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9"/>
      <c r="Q173" s="61" t="s">
        <v>211</v>
      </c>
      <c r="R173" s="61"/>
      <c r="S173" s="61"/>
      <c r="T173" s="61"/>
      <c r="U173" s="61"/>
      <c r="V173" s="60" t="s">
        <v>214</v>
      </c>
      <c r="W173" s="38"/>
      <c r="X173" s="38"/>
      <c r="Y173" s="38"/>
      <c r="Z173" s="38"/>
      <c r="AA173" s="38"/>
      <c r="AB173" s="38"/>
      <c r="AC173" s="38"/>
      <c r="AD173" s="38"/>
      <c r="AE173" s="39"/>
      <c r="AF173" s="58">
        <v>10</v>
      </c>
      <c r="AG173" s="58"/>
      <c r="AH173" s="58"/>
      <c r="AI173" s="58"/>
      <c r="AJ173" s="58"/>
      <c r="AK173" s="58">
        <v>0</v>
      </c>
      <c r="AL173" s="58"/>
      <c r="AM173" s="58"/>
      <c r="AN173" s="58"/>
      <c r="AO173" s="58"/>
      <c r="AP173" s="58">
        <v>10</v>
      </c>
      <c r="AQ173" s="58"/>
      <c r="AR173" s="58"/>
      <c r="AS173" s="58"/>
      <c r="AT173" s="58"/>
      <c r="AU173" s="58">
        <v>10</v>
      </c>
      <c r="AV173" s="58"/>
      <c r="AW173" s="58"/>
      <c r="AX173" s="58"/>
      <c r="AY173" s="58"/>
      <c r="AZ173" s="58">
        <v>0</v>
      </c>
      <c r="BA173" s="58"/>
      <c r="BB173" s="58"/>
      <c r="BC173" s="58"/>
      <c r="BD173" s="58"/>
      <c r="BE173" s="58">
        <v>10</v>
      </c>
      <c r="BF173" s="58"/>
      <c r="BG173" s="58"/>
      <c r="BH173" s="58"/>
      <c r="BI173" s="58"/>
      <c r="BJ173" s="58">
        <v>9</v>
      </c>
      <c r="BK173" s="58"/>
      <c r="BL173" s="58"/>
      <c r="BM173" s="58"/>
      <c r="BN173" s="58"/>
      <c r="BO173" s="58">
        <v>0</v>
      </c>
      <c r="BP173" s="58"/>
      <c r="BQ173" s="58"/>
      <c r="BR173" s="58"/>
      <c r="BS173" s="58"/>
      <c r="BT173" s="58">
        <v>9</v>
      </c>
      <c r="BU173" s="58"/>
      <c r="BV173" s="58"/>
      <c r="BW173" s="58"/>
      <c r="BX173" s="58"/>
    </row>
    <row r="174" spans="1:79" s="22" customFormat="1" ht="30" customHeight="1">
      <c r="A174" s="55">
        <v>0</v>
      </c>
      <c r="B174" s="56"/>
      <c r="C174" s="56"/>
      <c r="D174" s="60" t="s">
        <v>215</v>
      </c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9"/>
      <c r="Q174" s="61" t="s">
        <v>211</v>
      </c>
      <c r="R174" s="61"/>
      <c r="S174" s="61"/>
      <c r="T174" s="61"/>
      <c r="U174" s="61"/>
      <c r="V174" s="60" t="s">
        <v>212</v>
      </c>
      <c r="W174" s="38"/>
      <c r="X174" s="38"/>
      <c r="Y174" s="38"/>
      <c r="Z174" s="38"/>
      <c r="AA174" s="38"/>
      <c r="AB174" s="38"/>
      <c r="AC174" s="38"/>
      <c r="AD174" s="38"/>
      <c r="AE174" s="39"/>
      <c r="AF174" s="58">
        <v>171.5</v>
      </c>
      <c r="AG174" s="58"/>
      <c r="AH174" s="58"/>
      <c r="AI174" s="58"/>
      <c r="AJ174" s="58"/>
      <c r="AK174" s="58">
        <v>0</v>
      </c>
      <c r="AL174" s="58"/>
      <c r="AM174" s="58"/>
      <c r="AN174" s="58"/>
      <c r="AO174" s="58"/>
      <c r="AP174" s="58">
        <v>171.5</v>
      </c>
      <c r="AQ174" s="58"/>
      <c r="AR174" s="58"/>
      <c r="AS174" s="58"/>
      <c r="AT174" s="58"/>
      <c r="AU174" s="58">
        <v>193</v>
      </c>
      <c r="AV174" s="58"/>
      <c r="AW174" s="58"/>
      <c r="AX174" s="58"/>
      <c r="AY174" s="58"/>
      <c r="AZ174" s="58">
        <v>0</v>
      </c>
      <c r="BA174" s="58"/>
      <c r="BB174" s="58"/>
      <c r="BC174" s="58"/>
      <c r="BD174" s="58"/>
      <c r="BE174" s="58">
        <v>193</v>
      </c>
      <c r="BF174" s="58"/>
      <c r="BG174" s="58"/>
      <c r="BH174" s="58"/>
      <c r="BI174" s="58"/>
      <c r="BJ174" s="58">
        <v>210</v>
      </c>
      <c r="BK174" s="58"/>
      <c r="BL174" s="58"/>
      <c r="BM174" s="58"/>
      <c r="BN174" s="58"/>
      <c r="BO174" s="58">
        <v>0</v>
      </c>
      <c r="BP174" s="58"/>
      <c r="BQ174" s="58"/>
      <c r="BR174" s="58"/>
      <c r="BS174" s="58"/>
      <c r="BT174" s="58">
        <v>210</v>
      </c>
      <c r="BU174" s="58"/>
      <c r="BV174" s="58"/>
      <c r="BW174" s="58"/>
      <c r="BX174" s="58"/>
    </row>
    <row r="175" spans="1:79" s="6" customFormat="1" ht="15" customHeight="1">
      <c r="A175" s="52">
        <v>0</v>
      </c>
      <c r="B175" s="53"/>
      <c r="C175" s="53"/>
      <c r="D175" s="62" t="s">
        <v>216</v>
      </c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4"/>
      <c r="Q175" s="63"/>
      <c r="R175" s="63"/>
      <c r="S175" s="63"/>
      <c r="T175" s="63"/>
      <c r="U175" s="63"/>
      <c r="V175" s="62"/>
      <c r="W175" s="33"/>
      <c r="X175" s="33"/>
      <c r="Y175" s="33"/>
      <c r="Z175" s="33"/>
      <c r="AA175" s="33"/>
      <c r="AB175" s="33"/>
      <c r="AC175" s="33"/>
      <c r="AD175" s="33"/>
      <c r="AE175" s="34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</row>
    <row r="176" spans="1:79" s="22" customFormat="1" ht="15" customHeight="1">
      <c r="A176" s="55">
        <v>0</v>
      </c>
      <c r="B176" s="56"/>
      <c r="C176" s="56"/>
      <c r="D176" s="60" t="s">
        <v>217</v>
      </c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9"/>
      <c r="Q176" s="61" t="s">
        <v>218</v>
      </c>
      <c r="R176" s="61"/>
      <c r="S176" s="61"/>
      <c r="T176" s="61"/>
      <c r="U176" s="61"/>
      <c r="V176" s="60" t="s">
        <v>214</v>
      </c>
      <c r="W176" s="38"/>
      <c r="X176" s="38"/>
      <c r="Y176" s="38"/>
      <c r="Z176" s="38"/>
      <c r="AA176" s="38"/>
      <c r="AB176" s="38"/>
      <c r="AC176" s="38"/>
      <c r="AD176" s="38"/>
      <c r="AE176" s="39"/>
      <c r="AF176" s="58">
        <v>2631</v>
      </c>
      <c r="AG176" s="58"/>
      <c r="AH176" s="58"/>
      <c r="AI176" s="58"/>
      <c r="AJ176" s="58"/>
      <c r="AK176" s="58">
        <v>0</v>
      </c>
      <c r="AL176" s="58"/>
      <c r="AM176" s="58"/>
      <c r="AN176" s="58"/>
      <c r="AO176" s="58"/>
      <c r="AP176" s="58">
        <v>2631</v>
      </c>
      <c r="AQ176" s="58"/>
      <c r="AR176" s="58"/>
      <c r="AS176" s="58"/>
      <c r="AT176" s="58"/>
      <c r="AU176" s="58">
        <v>2616</v>
      </c>
      <c r="AV176" s="58"/>
      <c r="AW176" s="58"/>
      <c r="AX176" s="58"/>
      <c r="AY176" s="58"/>
      <c r="AZ176" s="58">
        <v>0</v>
      </c>
      <c r="BA176" s="58"/>
      <c r="BB176" s="58"/>
      <c r="BC176" s="58"/>
      <c r="BD176" s="58"/>
      <c r="BE176" s="58">
        <v>2616</v>
      </c>
      <c r="BF176" s="58"/>
      <c r="BG176" s="58"/>
      <c r="BH176" s="58"/>
      <c r="BI176" s="58"/>
      <c r="BJ176" s="58">
        <v>2500</v>
      </c>
      <c r="BK176" s="58"/>
      <c r="BL176" s="58"/>
      <c r="BM176" s="58"/>
      <c r="BN176" s="58"/>
      <c r="BO176" s="58">
        <v>0</v>
      </c>
      <c r="BP176" s="58"/>
      <c r="BQ176" s="58"/>
      <c r="BR176" s="58"/>
      <c r="BS176" s="58"/>
      <c r="BT176" s="58">
        <v>2500</v>
      </c>
      <c r="BU176" s="58"/>
      <c r="BV176" s="58"/>
      <c r="BW176" s="58"/>
      <c r="BX176" s="58"/>
    </row>
    <row r="177" spans="1:76" s="22" customFormat="1" ht="15" customHeight="1">
      <c r="A177" s="55">
        <v>0</v>
      </c>
      <c r="B177" s="56"/>
      <c r="C177" s="56"/>
      <c r="D177" s="60" t="s">
        <v>219</v>
      </c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9"/>
      <c r="Q177" s="61" t="s">
        <v>220</v>
      </c>
      <c r="R177" s="61"/>
      <c r="S177" s="61"/>
      <c r="T177" s="61"/>
      <c r="U177" s="61"/>
      <c r="V177" s="60" t="s">
        <v>214</v>
      </c>
      <c r="W177" s="38"/>
      <c r="X177" s="38"/>
      <c r="Y177" s="38"/>
      <c r="Z177" s="38"/>
      <c r="AA177" s="38"/>
      <c r="AB177" s="38"/>
      <c r="AC177" s="38"/>
      <c r="AD177" s="38"/>
      <c r="AE177" s="39"/>
      <c r="AF177" s="58">
        <v>2573</v>
      </c>
      <c r="AG177" s="58"/>
      <c r="AH177" s="58"/>
      <c r="AI177" s="58"/>
      <c r="AJ177" s="58"/>
      <c r="AK177" s="58">
        <v>0</v>
      </c>
      <c r="AL177" s="58"/>
      <c r="AM177" s="58"/>
      <c r="AN177" s="58"/>
      <c r="AO177" s="58"/>
      <c r="AP177" s="58">
        <v>2573</v>
      </c>
      <c r="AQ177" s="58"/>
      <c r="AR177" s="58"/>
      <c r="AS177" s="58"/>
      <c r="AT177" s="58"/>
      <c r="AU177" s="58">
        <v>2616</v>
      </c>
      <c r="AV177" s="58"/>
      <c r="AW177" s="58"/>
      <c r="AX177" s="58"/>
      <c r="AY177" s="58"/>
      <c r="AZ177" s="58">
        <v>0</v>
      </c>
      <c r="BA177" s="58"/>
      <c r="BB177" s="58"/>
      <c r="BC177" s="58"/>
      <c r="BD177" s="58"/>
      <c r="BE177" s="58">
        <v>2616</v>
      </c>
      <c r="BF177" s="58"/>
      <c r="BG177" s="58"/>
      <c r="BH177" s="58"/>
      <c r="BI177" s="58"/>
      <c r="BJ177" s="58">
        <v>2500</v>
      </c>
      <c r="BK177" s="58"/>
      <c r="BL177" s="58"/>
      <c r="BM177" s="58"/>
      <c r="BN177" s="58"/>
      <c r="BO177" s="58">
        <v>0</v>
      </c>
      <c r="BP177" s="58"/>
      <c r="BQ177" s="58"/>
      <c r="BR177" s="58"/>
      <c r="BS177" s="58"/>
      <c r="BT177" s="58">
        <v>2500</v>
      </c>
      <c r="BU177" s="58"/>
      <c r="BV177" s="58"/>
      <c r="BW177" s="58"/>
      <c r="BX177" s="58"/>
    </row>
    <row r="178" spans="1:76" s="6" customFormat="1" ht="30" customHeight="1">
      <c r="A178" s="52">
        <v>0</v>
      </c>
      <c r="B178" s="53"/>
      <c r="C178" s="53"/>
      <c r="D178" s="62" t="s">
        <v>221</v>
      </c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4"/>
      <c r="Q178" s="63" t="s">
        <v>220</v>
      </c>
      <c r="R178" s="63"/>
      <c r="S178" s="63"/>
      <c r="T178" s="63"/>
      <c r="U178" s="63"/>
      <c r="V178" s="62"/>
      <c r="W178" s="33"/>
      <c r="X178" s="33"/>
      <c r="Y178" s="33"/>
      <c r="Z178" s="33"/>
      <c r="AA178" s="33"/>
      <c r="AB178" s="33"/>
      <c r="AC178" s="33"/>
      <c r="AD178" s="33"/>
      <c r="AE178" s="34"/>
      <c r="AF178" s="59">
        <v>2573</v>
      </c>
      <c r="AG178" s="59"/>
      <c r="AH178" s="59"/>
      <c r="AI178" s="59"/>
      <c r="AJ178" s="59"/>
      <c r="AK178" s="59">
        <v>0</v>
      </c>
      <c r="AL178" s="59"/>
      <c r="AM178" s="59"/>
      <c r="AN178" s="59"/>
      <c r="AO178" s="59"/>
      <c r="AP178" s="59">
        <f>AF178</f>
        <v>2573</v>
      </c>
      <c r="AQ178" s="59"/>
      <c r="AR178" s="59"/>
      <c r="AS178" s="59"/>
      <c r="AT178" s="59"/>
      <c r="AU178" s="59">
        <v>2616</v>
      </c>
      <c r="AV178" s="59"/>
      <c r="AW178" s="59"/>
      <c r="AX178" s="59"/>
      <c r="AY178" s="59"/>
      <c r="AZ178" s="59">
        <v>0</v>
      </c>
      <c r="BA178" s="59"/>
      <c r="BB178" s="59"/>
      <c r="BC178" s="59"/>
      <c r="BD178" s="59"/>
      <c r="BE178" s="59">
        <f>AU178</f>
        <v>2616</v>
      </c>
      <c r="BF178" s="59"/>
      <c r="BG178" s="59"/>
      <c r="BH178" s="59"/>
      <c r="BI178" s="59"/>
      <c r="BJ178" s="59">
        <v>2500</v>
      </c>
      <c r="BK178" s="59"/>
      <c r="BL178" s="59"/>
      <c r="BM178" s="59"/>
      <c r="BN178" s="59"/>
      <c r="BO178" s="59">
        <v>0</v>
      </c>
      <c r="BP178" s="59"/>
      <c r="BQ178" s="59"/>
      <c r="BR178" s="59"/>
      <c r="BS178" s="59"/>
      <c r="BT178" s="59">
        <f>BJ178</f>
        <v>2500</v>
      </c>
      <c r="BU178" s="59"/>
      <c r="BV178" s="59"/>
      <c r="BW178" s="59"/>
      <c r="BX178" s="59"/>
    </row>
    <row r="179" spans="1:76" s="22" customFormat="1" ht="15" customHeight="1">
      <c r="A179" s="55">
        <v>0</v>
      </c>
      <c r="B179" s="56"/>
      <c r="C179" s="56"/>
      <c r="D179" s="60" t="s">
        <v>222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9"/>
      <c r="Q179" s="61" t="s">
        <v>220</v>
      </c>
      <c r="R179" s="61"/>
      <c r="S179" s="61"/>
      <c r="T179" s="61"/>
      <c r="U179" s="61"/>
      <c r="V179" s="60" t="s">
        <v>214</v>
      </c>
      <c r="W179" s="38"/>
      <c r="X179" s="38"/>
      <c r="Y179" s="38"/>
      <c r="Z179" s="38"/>
      <c r="AA179" s="38"/>
      <c r="AB179" s="38"/>
      <c r="AC179" s="38"/>
      <c r="AD179" s="38"/>
      <c r="AE179" s="39"/>
      <c r="AF179" s="58">
        <v>1132</v>
      </c>
      <c r="AG179" s="58"/>
      <c r="AH179" s="58"/>
      <c r="AI179" s="58"/>
      <c r="AJ179" s="58"/>
      <c r="AK179" s="58">
        <v>0</v>
      </c>
      <c r="AL179" s="58"/>
      <c r="AM179" s="58"/>
      <c r="AN179" s="58"/>
      <c r="AO179" s="58"/>
      <c r="AP179" s="58">
        <v>1132</v>
      </c>
      <c r="AQ179" s="58"/>
      <c r="AR179" s="58"/>
      <c r="AS179" s="58"/>
      <c r="AT179" s="58"/>
      <c r="AU179" s="58">
        <v>1132</v>
      </c>
      <c r="AV179" s="58"/>
      <c r="AW179" s="58"/>
      <c r="AX179" s="58"/>
      <c r="AY179" s="58"/>
      <c r="AZ179" s="58">
        <v>0</v>
      </c>
      <c r="BA179" s="58"/>
      <c r="BB179" s="58"/>
      <c r="BC179" s="58"/>
      <c r="BD179" s="58"/>
      <c r="BE179" s="58">
        <v>1132</v>
      </c>
      <c r="BF179" s="58"/>
      <c r="BG179" s="58"/>
      <c r="BH179" s="58"/>
      <c r="BI179" s="58"/>
      <c r="BJ179" s="58">
        <v>1045</v>
      </c>
      <c r="BK179" s="58"/>
      <c r="BL179" s="58"/>
      <c r="BM179" s="58"/>
      <c r="BN179" s="58"/>
      <c r="BO179" s="58">
        <v>0</v>
      </c>
      <c r="BP179" s="58"/>
      <c r="BQ179" s="58"/>
      <c r="BR179" s="58"/>
      <c r="BS179" s="58"/>
      <c r="BT179" s="58">
        <v>1045</v>
      </c>
      <c r="BU179" s="58"/>
      <c r="BV179" s="58"/>
      <c r="BW179" s="58"/>
      <c r="BX179" s="58"/>
    </row>
    <row r="180" spans="1:76" s="22" customFormat="1" ht="15" customHeight="1">
      <c r="A180" s="55">
        <v>0</v>
      </c>
      <c r="B180" s="56"/>
      <c r="C180" s="56"/>
      <c r="D180" s="60" t="s">
        <v>223</v>
      </c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9"/>
      <c r="Q180" s="61" t="s">
        <v>220</v>
      </c>
      <c r="R180" s="61"/>
      <c r="S180" s="61"/>
      <c r="T180" s="61"/>
      <c r="U180" s="61"/>
      <c r="V180" s="60" t="s">
        <v>214</v>
      </c>
      <c r="W180" s="38"/>
      <c r="X180" s="38"/>
      <c r="Y180" s="38"/>
      <c r="Z180" s="38"/>
      <c r="AA180" s="38"/>
      <c r="AB180" s="38"/>
      <c r="AC180" s="38"/>
      <c r="AD180" s="38"/>
      <c r="AE180" s="39"/>
      <c r="AF180" s="58">
        <v>1441</v>
      </c>
      <c r="AG180" s="58"/>
      <c r="AH180" s="58"/>
      <c r="AI180" s="58"/>
      <c r="AJ180" s="58"/>
      <c r="AK180" s="58">
        <v>0</v>
      </c>
      <c r="AL180" s="58"/>
      <c r="AM180" s="58"/>
      <c r="AN180" s="58"/>
      <c r="AO180" s="58"/>
      <c r="AP180" s="58">
        <v>1441</v>
      </c>
      <c r="AQ180" s="58"/>
      <c r="AR180" s="58"/>
      <c r="AS180" s="58"/>
      <c r="AT180" s="58"/>
      <c r="AU180" s="58">
        <v>1484</v>
      </c>
      <c r="AV180" s="58"/>
      <c r="AW180" s="58"/>
      <c r="AX180" s="58"/>
      <c r="AY180" s="58"/>
      <c r="AZ180" s="58">
        <v>0</v>
      </c>
      <c r="BA180" s="58"/>
      <c r="BB180" s="58"/>
      <c r="BC180" s="58"/>
      <c r="BD180" s="58"/>
      <c r="BE180" s="58">
        <v>1484</v>
      </c>
      <c r="BF180" s="58"/>
      <c r="BG180" s="58"/>
      <c r="BH180" s="58"/>
      <c r="BI180" s="58"/>
      <c r="BJ180" s="58">
        <v>1455</v>
      </c>
      <c r="BK180" s="58"/>
      <c r="BL180" s="58"/>
      <c r="BM180" s="58"/>
      <c r="BN180" s="58"/>
      <c r="BO180" s="58">
        <v>0</v>
      </c>
      <c r="BP180" s="58"/>
      <c r="BQ180" s="58"/>
      <c r="BR180" s="58"/>
      <c r="BS180" s="58"/>
      <c r="BT180" s="58">
        <v>1455</v>
      </c>
      <c r="BU180" s="58"/>
      <c r="BV180" s="58"/>
      <c r="BW180" s="58"/>
      <c r="BX180" s="58"/>
    </row>
    <row r="181" spans="1:76" s="6" customFormat="1" ht="30" customHeight="1">
      <c r="A181" s="52">
        <v>0</v>
      </c>
      <c r="B181" s="53"/>
      <c r="C181" s="53"/>
      <c r="D181" s="62" t="s">
        <v>224</v>
      </c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4"/>
      <c r="Q181" s="63" t="s">
        <v>220</v>
      </c>
      <c r="R181" s="63"/>
      <c r="S181" s="63"/>
      <c r="T181" s="63"/>
      <c r="U181" s="63"/>
      <c r="V181" s="62"/>
      <c r="W181" s="33"/>
      <c r="X181" s="33"/>
      <c r="Y181" s="33"/>
      <c r="Z181" s="33"/>
      <c r="AA181" s="33"/>
      <c r="AB181" s="33"/>
      <c r="AC181" s="33"/>
      <c r="AD181" s="33"/>
      <c r="AE181" s="34"/>
      <c r="AF181" s="59">
        <v>792</v>
      </c>
      <c r="AG181" s="59"/>
      <c r="AH181" s="59"/>
      <c r="AI181" s="59"/>
      <c r="AJ181" s="59"/>
      <c r="AK181" s="59">
        <v>0</v>
      </c>
      <c r="AL181" s="59"/>
      <c r="AM181" s="59"/>
      <c r="AN181" s="59"/>
      <c r="AO181" s="59"/>
      <c r="AP181" s="59">
        <f>AF181</f>
        <v>792</v>
      </c>
      <c r="AQ181" s="59"/>
      <c r="AR181" s="59"/>
      <c r="AS181" s="59"/>
      <c r="AT181" s="59"/>
      <c r="AU181" s="59">
        <v>792</v>
      </c>
      <c r="AV181" s="59"/>
      <c r="AW181" s="59"/>
      <c r="AX181" s="59"/>
      <c r="AY181" s="59"/>
      <c r="AZ181" s="59">
        <v>0</v>
      </c>
      <c r="BA181" s="59"/>
      <c r="BB181" s="59"/>
      <c r="BC181" s="59"/>
      <c r="BD181" s="59"/>
      <c r="BE181" s="59">
        <f>AU181</f>
        <v>792</v>
      </c>
      <c r="BF181" s="59"/>
      <c r="BG181" s="59"/>
      <c r="BH181" s="59"/>
      <c r="BI181" s="59"/>
      <c r="BJ181" s="59">
        <v>685</v>
      </c>
      <c r="BK181" s="59"/>
      <c r="BL181" s="59"/>
      <c r="BM181" s="59"/>
      <c r="BN181" s="59"/>
      <c r="BO181" s="59">
        <v>0</v>
      </c>
      <c r="BP181" s="59"/>
      <c r="BQ181" s="59"/>
      <c r="BR181" s="59"/>
      <c r="BS181" s="59"/>
      <c r="BT181" s="59">
        <f>BJ181</f>
        <v>685</v>
      </c>
      <c r="BU181" s="59"/>
      <c r="BV181" s="59"/>
      <c r="BW181" s="59"/>
      <c r="BX181" s="59"/>
    </row>
    <row r="182" spans="1:76" s="22" customFormat="1" ht="15" customHeight="1">
      <c r="A182" s="55">
        <v>0</v>
      </c>
      <c r="B182" s="56"/>
      <c r="C182" s="56"/>
      <c r="D182" s="60" t="s">
        <v>222</v>
      </c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9"/>
      <c r="Q182" s="61" t="s">
        <v>220</v>
      </c>
      <c r="R182" s="61"/>
      <c r="S182" s="61"/>
      <c r="T182" s="61"/>
      <c r="U182" s="61"/>
      <c r="V182" s="60" t="s">
        <v>225</v>
      </c>
      <c r="W182" s="38"/>
      <c r="X182" s="38"/>
      <c r="Y182" s="38"/>
      <c r="Z182" s="38"/>
      <c r="AA182" s="38"/>
      <c r="AB182" s="38"/>
      <c r="AC182" s="38"/>
      <c r="AD182" s="38"/>
      <c r="AE182" s="39"/>
      <c r="AF182" s="58">
        <v>340</v>
      </c>
      <c r="AG182" s="58"/>
      <c r="AH182" s="58"/>
      <c r="AI182" s="58"/>
      <c r="AJ182" s="58"/>
      <c r="AK182" s="58">
        <v>0</v>
      </c>
      <c r="AL182" s="58"/>
      <c r="AM182" s="58"/>
      <c r="AN182" s="58"/>
      <c r="AO182" s="58"/>
      <c r="AP182" s="58">
        <v>340</v>
      </c>
      <c r="AQ182" s="58"/>
      <c r="AR182" s="58"/>
      <c r="AS182" s="58"/>
      <c r="AT182" s="58"/>
      <c r="AU182" s="58">
        <v>340</v>
      </c>
      <c r="AV182" s="58"/>
      <c r="AW182" s="58"/>
      <c r="AX182" s="58"/>
      <c r="AY182" s="58"/>
      <c r="AZ182" s="58">
        <v>0</v>
      </c>
      <c r="BA182" s="58"/>
      <c r="BB182" s="58"/>
      <c r="BC182" s="58"/>
      <c r="BD182" s="58"/>
      <c r="BE182" s="58">
        <v>340</v>
      </c>
      <c r="BF182" s="58"/>
      <c r="BG182" s="58"/>
      <c r="BH182" s="58"/>
      <c r="BI182" s="58"/>
      <c r="BJ182" s="58">
        <v>305</v>
      </c>
      <c r="BK182" s="58"/>
      <c r="BL182" s="58"/>
      <c r="BM182" s="58"/>
      <c r="BN182" s="58"/>
      <c r="BO182" s="58">
        <v>0</v>
      </c>
      <c r="BP182" s="58"/>
      <c r="BQ182" s="58"/>
      <c r="BR182" s="58"/>
      <c r="BS182" s="58"/>
      <c r="BT182" s="58">
        <v>305</v>
      </c>
      <c r="BU182" s="58"/>
      <c r="BV182" s="58"/>
      <c r="BW182" s="58"/>
      <c r="BX182" s="58"/>
    </row>
    <row r="183" spans="1:76" s="22" customFormat="1" ht="15" customHeight="1">
      <c r="A183" s="55">
        <v>0</v>
      </c>
      <c r="B183" s="56"/>
      <c r="C183" s="56"/>
      <c r="D183" s="60" t="s">
        <v>223</v>
      </c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9"/>
      <c r="Q183" s="61" t="s">
        <v>220</v>
      </c>
      <c r="R183" s="61"/>
      <c r="S183" s="61"/>
      <c r="T183" s="61"/>
      <c r="U183" s="61"/>
      <c r="V183" s="60" t="s">
        <v>225</v>
      </c>
      <c r="W183" s="38"/>
      <c r="X183" s="38"/>
      <c r="Y183" s="38"/>
      <c r="Z183" s="38"/>
      <c r="AA183" s="38"/>
      <c r="AB183" s="38"/>
      <c r="AC183" s="38"/>
      <c r="AD183" s="38"/>
      <c r="AE183" s="39"/>
      <c r="AF183" s="58">
        <v>452</v>
      </c>
      <c r="AG183" s="58"/>
      <c r="AH183" s="58"/>
      <c r="AI183" s="58"/>
      <c r="AJ183" s="58"/>
      <c r="AK183" s="58">
        <v>0</v>
      </c>
      <c r="AL183" s="58"/>
      <c r="AM183" s="58"/>
      <c r="AN183" s="58"/>
      <c r="AO183" s="58"/>
      <c r="AP183" s="58">
        <v>452</v>
      </c>
      <c r="AQ183" s="58"/>
      <c r="AR183" s="58"/>
      <c r="AS183" s="58"/>
      <c r="AT183" s="58"/>
      <c r="AU183" s="58">
        <v>452</v>
      </c>
      <c r="AV183" s="58"/>
      <c r="AW183" s="58"/>
      <c r="AX183" s="58"/>
      <c r="AY183" s="58"/>
      <c r="AZ183" s="58">
        <v>0</v>
      </c>
      <c r="BA183" s="58"/>
      <c r="BB183" s="58"/>
      <c r="BC183" s="58"/>
      <c r="BD183" s="58"/>
      <c r="BE183" s="58">
        <v>452</v>
      </c>
      <c r="BF183" s="58"/>
      <c r="BG183" s="58"/>
      <c r="BH183" s="58"/>
      <c r="BI183" s="58"/>
      <c r="BJ183" s="58">
        <v>380</v>
      </c>
      <c r="BK183" s="58"/>
      <c r="BL183" s="58"/>
      <c r="BM183" s="58"/>
      <c r="BN183" s="58"/>
      <c r="BO183" s="58">
        <v>0</v>
      </c>
      <c r="BP183" s="58"/>
      <c r="BQ183" s="58"/>
      <c r="BR183" s="58"/>
      <c r="BS183" s="58"/>
      <c r="BT183" s="58">
        <v>380</v>
      </c>
      <c r="BU183" s="58"/>
      <c r="BV183" s="58"/>
      <c r="BW183" s="58"/>
      <c r="BX183" s="58"/>
    </row>
    <row r="184" spans="1:76" s="22" customFormat="1" ht="60" customHeight="1">
      <c r="A184" s="55">
        <v>0</v>
      </c>
      <c r="B184" s="56"/>
      <c r="C184" s="56"/>
      <c r="D184" s="60" t="s">
        <v>226</v>
      </c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9"/>
      <c r="Q184" s="61" t="s">
        <v>211</v>
      </c>
      <c r="R184" s="61"/>
      <c r="S184" s="61"/>
      <c r="T184" s="61"/>
      <c r="U184" s="61"/>
      <c r="V184" s="60" t="s">
        <v>225</v>
      </c>
      <c r="W184" s="38"/>
      <c r="X184" s="38"/>
      <c r="Y184" s="38"/>
      <c r="Z184" s="38"/>
      <c r="AA184" s="38"/>
      <c r="AB184" s="38"/>
      <c r="AC184" s="38"/>
      <c r="AD184" s="38"/>
      <c r="AE184" s="39"/>
      <c r="AF184" s="58">
        <v>0</v>
      </c>
      <c r="AG184" s="58"/>
      <c r="AH184" s="58"/>
      <c r="AI184" s="58"/>
      <c r="AJ184" s="58"/>
      <c r="AK184" s="58">
        <v>10</v>
      </c>
      <c r="AL184" s="58"/>
      <c r="AM184" s="58"/>
      <c r="AN184" s="58"/>
      <c r="AO184" s="58"/>
      <c r="AP184" s="58">
        <v>10</v>
      </c>
      <c r="AQ184" s="58"/>
      <c r="AR184" s="58"/>
      <c r="AS184" s="58"/>
      <c r="AT184" s="58"/>
      <c r="AU184" s="58">
        <v>0</v>
      </c>
      <c r="AV184" s="58"/>
      <c r="AW184" s="58"/>
      <c r="AX184" s="58"/>
      <c r="AY184" s="58"/>
      <c r="AZ184" s="58">
        <v>10</v>
      </c>
      <c r="BA184" s="58"/>
      <c r="BB184" s="58"/>
      <c r="BC184" s="58"/>
      <c r="BD184" s="58"/>
      <c r="BE184" s="58">
        <v>10</v>
      </c>
      <c r="BF184" s="58"/>
      <c r="BG184" s="58"/>
      <c r="BH184" s="58"/>
      <c r="BI184" s="58"/>
      <c r="BJ184" s="58">
        <v>0</v>
      </c>
      <c r="BK184" s="58"/>
      <c r="BL184" s="58"/>
      <c r="BM184" s="58"/>
      <c r="BN184" s="58"/>
      <c r="BO184" s="58">
        <v>9</v>
      </c>
      <c r="BP184" s="58"/>
      <c r="BQ184" s="58"/>
      <c r="BR184" s="58"/>
      <c r="BS184" s="58"/>
      <c r="BT184" s="58">
        <v>9</v>
      </c>
      <c r="BU184" s="58"/>
      <c r="BV184" s="58"/>
      <c r="BW184" s="58"/>
      <c r="BX184" s="58"/>
    </row>
    <row r="185" spans="1:76" s="22" customFormat="1" ht="60" customHeight="1">
      <c r="A185" s="55">
        <v>0</v>
      </c>
      <c r="B185" s="56"/>
      <c r="C185" s="56"/>
      <c r="D185" s="60" t="s">
        <v>227</v>
      </c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9"/>
      <c r="Q185" s="61" t="s">
        <v>211</v>
      </c>
      <c r="R185" s="61"/>
      <c r="S185" s="61"/>
      <c r="T185" s="61"/>
      <c r="U185" s="61"/>
      <c r="V185" s="60" t="s">
        <v>228</v>
      </c>
      <c r="W185" s="38"/>
      <c r="X185" s="38"/>
      <c r="Y185" s="38"/>
      <c r="Z185" s="38"/>
      <c r="AA185" s="38"/>
      <c r="AB185" s="38"/>
      <c r="AC185" s="38"/>
      <c r="AD185" s="38"/>
      <c r="AE185" s="39"/>
      <c r="AF185" s="58">
        <v>1</v>
      </c>
      <c r="AG185" s="58"/>
      <c r="AH185" s="58"/>
      <c r="AI185" s="58"/>
      <c r="AJ185" s="58"/>
      <c r="AK185" s="58">
        <v>1</v>
      </c>
      <c r="AL185" s="58"/>
      <c r="AM185" s="58"/>
      <c r="AN185" s="58"/>
      <c r="AO185" s="58"/>
      <c r="AP185" s="58">
        <v>2</v>
      </c>
      <c r="AQ185" s="58"/>
      <c r="AR185" s="58"/>
      <c r="AS185" s="58"/>
      <c r="AT185" s="58"/>
      <c r="AU185" s="58">
        <v>0</v>
      </c>
      <c r="AV185" s="58"/>
      <c r="AW185" s="58"/>
      <c r="AX185" s="58"/>
      <c r="AY185" s="58"/>
      <c r="AZ185" s="58">
        <v>0</v>
      </c>
      <c r="BA185" s="58"/>
      <c r="BB185" s="58"/>
      <c r="BC185" s="58"/>
      <c r="BD185" s="58"/>
      <c r="BE185" s="58">
        <v>0</v>
      </c>
      <c r="BF185" s="58"/>
      <c r="BG185" s="58"/>
      <c r="BH185" s="58"/>
      <c r="BI185" s="58"/>
      <c r="BJ185" s="58">
        <v>0</v>
      </c>
      <c r="BK185" s="58"/>
      <c r="BL185" s="58"/>
      <c r="BM185" s="58"/>
      <c r="BN185" s="58"/>
      <c r="BO185" s="58">
        <v>0</v>
      </c>
      <c r="BP185" s="58"/>
      <c r="BQ185" s="58"/>
      <c r="BR185" s="58"/>
      <c r="BS185" s="58"/>
      <c r="BT185" s="58">
        <v>0</v>
      </c>
      <c r="BU185" s="58"/>
      <c r="BV185" s="58"/>
      <c r="BW185" s="58"/>
      <c r="BX185" s="58"/>
    </row>
    <row r="186" spans="1:76" s="6" customFormat="1" ht="15" customHeight="1">
      <c r="A186" s="52">
        <v>0</v>
      </c>
      <c r="B186" s="53"/>
      <c r="C186" s="53"/>
      <c r="D186" s="62" t="s">
        <v>229</v>
      </c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4"/>
      <c r="Q186" s="63"/>
      <c r="R186" s="63"/>
      <c r="S186" s="63"/>
      <c r="T186" s="63"/>
      <c r="U186" s="63"/>
      <c r="V186" s="62"/>
      <c r="W186" s="33"/>
      <c r="X186" s="33"/>
      <c r="Y186" s="33"/>
      <c r="Z186" s="33"/>
      <c r="AA186" s="33"/>
      <c r="AB186" s="33"/>
      <c r="AC186" s="33"/>
      <c r="AD186" s="33"/>
      <c r="AE186" s="34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</row>
    <row r="187" spans="1:76" s="22" customFormat="1" ht="62.25" customHeight="1">
      <c r="A187" s="55">
        <v>0</v>
      </c>
      <c r="B187" s="56"/>
      <c r="C187" s="56"/>
      <c r="D187" s="60" t="s">
        <v>230</v>
      </c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9"/>
      <c r="Q187" s="61" t="s">
        <v>231</v>
      </c>
      <c r="R187" s="61"/>
      <c r="S187" s="61"/>
      <c r="T187" s="61"/>
      <c r="U187" s="61"/>
      <c r="V187" s="60" t="s">
        <v>232</v>
      </c>
      <c r="W187" s="38"/>
      <c r="X187" s="38"/>
      <c r="Y187" s="38"/>
      <c r="Z187" s="38"/>
      <c r="AA187" s="38"/>
      <c r="AB187" s="38"/>
      <c r="AC187" s="38"/>
      <c r="AD187" s="38"/>
      <c r="AE187" s="39"/>
      <c r="AF187" s="58">
        <v>74356.37</v>
      </c>
      <c r="AG187" s="58"/>
      <c r="AH187" s="58"/>
      <c r="AI187" s="58"/>
      <c r="AJ187" s="58"/>
      <c r="AK187" s="58">
        <v>18839.89</v>
      </c>
      <c r="AL187" s="58"/>
      <c r="AM187" s="58"/>
      <c r="AN187" s="58"/>
      <c r="AO187" s="58"/>
      <c r="AP187" s="58">
        <v>93196.26</v>
      </c>
      <c r="AQ187" s="58"/>
      <c r="AR187" s="58"/>
      <c r="AS187" s="58"/>
      <c r="AT187" s="58"/>
      <c r="AU187" s="58">
        <v>83422.720000000001</v>
      </c>
      <c r="AV187" s="58"/>
      <c r="AW187" s="58"/>
      <c r="AX187" s="58"/>
      <c r="AY187" s="58"/>
      <c r="AZ187" s="58">
        <v>20292.650000000001</v>
      </c>
      <c r="BA187" s="58"/>
      <c r="BB187" s="58"/>
      <c r="BC187" s="58"/>
      <c r="BD187" s="58"/>
      <c r="BE187" s="58">
        <v>103715.37</v>
      </c>
      <c r="BF187" s="58"/>
      <c r="BG187" s="58"/>
      <c r="BH187" s="58"/>
      <c r="BI187" s="58"/>
      <c r="BJ187" s="58">
        <v>97007.79</v>
      </c>
      <c r="BK187" s="58"/>
      <c r="BL187" s="58"/>
      <c r="BM187" s="58"/>
      <c r="BN187" s="58"/>
      <c r="BO187" s="58">
        <v>21944.35</v>
      </c>
      <c r="BP187" s="58"/>
      <c r="BQ187" s="58"/>
      <c r="BR187" s="58"/>
      <c r="BS187" s="58"/>
      <c r="BT187" s="58">
        <v>118952.13999999998</v>
      </c>
      <c r="BU187" s="58"/>
      <c r="BV187" s="58"/>
      <c r="BW187" s="58"/>
      <c r="BX187" s="58"/>
    </row>
    <row r="188" spans="1:76" s="22" customFormat="1" ht="60" customHeight="1">
      <c r="A188" s="55">
        <v>0</v>
      </c>
      <c r="B188" s="56"/>
      <c r="C188" s="56"/>
      <c r="D188" s="60" t="s">
        <v>239</v>
      </c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9"/>
      <c r="Q188" s="61" t="s">
        <v>231</v>
      </c>
      <c r="R188" s="61"/>
      <c r="S188" s="61"/>
      <c r="T188" s="61"/>
      <c r="U188" s="61"/>
      <c r="V188" s="60" t="s">
        <v>232</v>
      </c>
      <c r="W188" s="38"/>
      <c r="X188" s="38"/>
      <c r="Y188" s="38"/>
      <c r="Z188" s="38"/>
      <c r="AA188" s="38"/>
      <c r="AB188" s="38"/>
      <c r="AC188" s="38"/>
      <c r="AD188" s="38"/>
      <c r="AE188" s="39"/>
      <c r="AF188" s="58">
        <v>74356.37</v>
      </c>
      <c r="AG188" s="58"/>
      <c r="AH188" s="58"/>
      <c r="AI188" s="58"/>
      <c r="AJ188" s="58"/>
      <c r="AK188" s="58">
        <v>18840.89</v>
      </c>
      <c r="AL188" s="58"/>
      <c r="AM188" s="58"/>
      <c r="AN188" s="58"/>
      <c r="AO188" s="58"/>
      <c r="AP188" s="58">
        <v>93197.26</v>
      </c>
      <c r="AQ188" s="58"/>
      <c r="AR188" s="58"/>
      <c r="AS188" s="58"/>
      <c r="AT188" s="58"/>
      <c r="AU188" s="58">
        <v>83422.720000000001</v>
      </c>
      <c r="AV188" s="58"/>
      <c r="AW188" s="58"/>
      <c r="AX188" s="58"/>
      <c r="AY188" s="58"/>
      <c r="AZ188" s="58">
        <v>20292.650000000001</v>
      </c>
      <c r="BA188" s="58"/>
      <c r="BB188" s="58"/>
      <c r="BC188" s="58"/>
      <c r="BD188" s="58"/>
      <c r="BE188" s="58">
        <v>103715.37</v>
      </c>
      <c r="BF188" s="58"/>
      <c r="BG188" s="58"/>
      <c r="BH188" s="58"/>
      <c r="BI188" s="58"/>
      <c r="BJ188" s="58">
        <v>97007.79</v>
      </c>
      <c r="BK188" s="58"/>
      <c r="BL188" s="58"/>
      <c r="BM188" s="58"/>
      <c r="BN188" s="58"/>
      <c r="BO188" s="58">
        <v>21944.35</v>
      </c>
      <c r="BP188" s="58"/>
      <c r="BQ188" s="58"/>
      <c r="BR188" s="58"/>
      <c r="BS188" s="58"/>
      <c r="BT188" s="58">
        <v>118952.13999999998</v>
      </c>
      <c r="BU188" s="58"/>
      <c r="BV188" s="58"/>
      <c r="BW188" s="58"/>
      <c r="BX188" s="58"/>
    </row>
    <row r="189" spans="1:76" s="22" customFormat="1" ht="60" customHeight="1">
      <c r="A189" s="55">
        <v>0</v>
      </c>
      <c r="B189" s="56"/>
      <c r="C189" s="56"/>
      <c r="D189" s="60" t="s">
        <v>235</v>
      </c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9"/>
      <c r="Q189" s="61" t="s">
        <v>231</v>
      </c>
      <c r="R189" s="61"/>
      <c r="S189" s="61"/>
      <c r="T189" s="61"/>
      <c r="U189" s="61"/>
      <c r="V189" s="60" t="s">
        <v>225</v>
      </c>
      <c r="W189" s="38"/>
      <c r="X189" s="38"/>
      <c r="Y189" s="38"/>
      <c r="Z189" s="38"/>
      <c r="AA189" s="38"/>
      <c r="AB189" s="38"/>
      <c r="AC189" s="38"/>
      <c r="AD189" s="38"/>
      <c r="AE189" s="39"/>
      <c r="AF189" s="58">
        <v>0</v>
      </c>
      <c r="AG189" s="58"/>
      <c r="AH189" s="58"/>
      <c r="AI189" s="58"/>
      <c r="AJ189" s="58"/>
      <c r="AK189" s="58">
        <v>625550</v>
      </c>
      <c r="AL189" s="58"/>
      <c r="AM189" s="58"/>
      <c r="AN189" s="58"/>
      <c r="AO189" s="58"/>
      <c r="AP189" s="58">
        <v>625550</v>
      </c>
      <c r="AQ189" s="58"/>
      <c r="AR189" s="58"/>
      <c r="AS189" s="58"/>
      <c r="AT189" s="58"/>
      <c r="AU189" s="58">
        <v>0</v>
      </c>
      <c r="AV189" s="58"/>
      <c r="AW189" s="58"/>
      <c r="AX189" s="58"/>
      <c r="AY189" s="58"/>
      <c r="AZ189" s="58">
        <v>473277</v>
      </c>
      <c r="BA189" s="58"/>
      <c r="BB189" s="58"/>
      <c r="BC189" s="58"/>
      <c r="BD189" s="58"/>
      <c r="BE189" s="58">
        <v>473277</v>
      </c>
      <c r="BF189" s="58"/>
      <c r="BG189" s="58"/>
      <c r="BH189" s="58"/>
      <c r="BI189" s="58"/>
      <c r="BJ189" s="58">
        <v>0</v>
      </c>
      <c r="BK189" s="58"/>
      <c r="BL189" s="58"/>
      <c r="BM189" s="58"/>
      <c r="BN189" s="58"/>
      <c r="BO189" s="58">
        <v>99801.11</v>
      </c>
      <c r="BP189" s="58"/>
      <c r="BQ189" s="58"/>
      <c r="BR189" s="58"/>
      <c r="BS189" s="58"/>
      <c r="BT189" s="58">
        <v>99801.11</v>
      </c>
      <c r="BU189" s="58"/>
      <c r="BV189" s="58"/>
      <c r="BW189" s="58"/>
      <c r="BX189" s="58"/>
    </row>
    <row r="190" spans="1:76" s="22" customFormat="1" ht="60" customHeight="1">
      <c r="A190" s="55">
        <v>0</v>
      </c>
      <c r="B190" s="56"/>
      <c r="C190" s="56"/>
      <c r="D190" s="60" t="s">
        <v>236</v>
      </c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9"/>
      <c r="Q190" s="61" t="s">
        <v>231</v>
      </c>
      <c r="R190" s="61"/>
      <c r="S190" s="61"/>
      <c r="T190" s="61"/>
      <c r="U190" s="61"/>
      <c r="V190" s="60" t="s">
        <v>237</v>
      </c>
      <c r="W190" s="38"/>
      <c r="X190" s="38"/>
      <c r="Y190" s="38"/>
      <c r="Z190" s="38"/>
      <c r="AA190" s="38"/>
      <c r="AB190" s="38"/>
      <c r="AC190" s="38"/>
      <c r="AD190" s="38"/>
      <c r="AE190" s="39"/>
      <c r="AF190" s="58">
        <v>60000</v>
      </c>
      <c r="AG190" s="58"/>
      <c r="AH190" s="58"/>
      <c r="AI190" s="58"/>
      <c r="AJ190" s="58"/>
      <c r="AK190" s="58">
        <v>27000</v>
      </c>
      <c r="AL190" s="58"/>
      <c r="AM190" s="58"/>
      <c r="AN190" s="58"/>
      <c r="AO190" s="58"/>
      <c r="AP190" s="58">
        <v>87000</v>
      </c>
      <c r="AQ190" s="58"/>
      <c r="AR190" s="58"/>
      <c r="AS190" s="58"/>
      <c r="AT190" s="58"/>
      <c r="AU190" s="58">
        <v>0</v>
      </c>
      <c r="AV190" s="58"/>
      <c r="AW190" s="58"/>
      <c r="AX190" s="58"/>
      <c r="AY190" s="58"/>
      <c r="AZ190" s="58">
        <v>0</v>
      </c>
      <c r="BA190" s="58"/>
      <c r="BB190" s="58"/>
      <c r="BC190" s="58"/>
      <c r="BD190" s="58"/>
      <c r="BE190" s="58">
        <v>0</v>
      </c>
      <c r="BF190" s="58"/>
      <c r="BG190" s="58"/>
      <c r="BH190" s="58"/>
      <c r="BI190" s="58"/>
      <c r="BJ190" s="58">
        <v>0</v>
      </c>
      <c r="BK190" s="58"/>
      <c r="BL190" s="58"/>
      <c r="BM190" s="58"/>
      <c r="BN190" s="58"/>
      <c r="BO190" s="58">
        <v>0</v>
      </c>
      <c r="BP190" s="58"/>
      <c r="BQ190" s="58"/>
      <c r="BR190" s="58"/>
      <c r="BS190" s="58"/>
      <c r="BT190" s="58">
        <v>0</v>
      </c>
      <c r="BU190" s="58"/>
      <c r="BV190" s="58"/>
      <c r="BW190" s="58"/>
      <c r="BX190" s="58"/>
    </row>
    <row r="191" spans="1:76" s="6" customFormat="1" ht="57" customHeight="1">
      <c r="A191" s="52">
        <v>0</v>
      </c>
      <c r="B191" s="53"/>
      <c r="C191" s="53"/>
      <c r="D191" s="62" t="s">
        <v>238</v>
      </c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4"/>
      <c r="Q191" s="63" t="s">
        <v>220</v>
      </c>
      <c r="R191" s="63"/>
      <c r="S191" s="63"/>
      <c r="T191" s="63"/>
      <c r="U191" s="63"/>
      <c r="V191" s="62"/>
      <c r="W191" s="33"/>
      <c r="X191" s="33"/>
      <c r="Y191" s="33"/>
      <c r="Z191" s="33"/>
      <c r="AA191" s="33"/>
      <c r="AB191" s="33"/>
      <c r="AC191" s="33"/>
      <c r="AD191" s="33"/>
      <c r="AE191" s="34"/>
      <c r="AF191" s="59">
        <v>2573</v>
      </c>
      <c r="AG191" s="59"/>
      <c r="AH191" s="59"/>
      <c r="AI191" s="59"/>
      <c r="AJ191" s="59"/>
      <c r="AK191" s="59">
        <v>0</v>
      </c>
      <c r="AL191" s="59"/>
      <c r="AM191" s="59"/>
      <c r="AN191" s="59"/>
      <c r="AO191" s="59"/>
      <c r="AP191" s="59">
        <f>AF191</f>
        <v>2573</v>
      </c>
      <c r="AQ191" s="59"/>
      <c r="AR191" s="59"/>
      <c r="AS191" s="59"/>
      <c r="AT191" s="59"/>
      <c r="AU191" s="59">
        <v>2616</v>
      </c>
      <c r="AV191" s="59"/>
      <c r="AW191" s="59"/>
      <c r="AX191" s="59"/>
      <c r="AY191" s="59"/>
      <c r="AZ191" s="59">
        <v>0</v>
      </c>
      <c r="BA191" s="59"/>
      <c r="BB191" s="59"/>
      <c r="BC191" s="59"/>
      <c r="BD191" s="59"/>
      <c r="BE191" s="59">
        <f>AU191</f>
        <v>2616</v>
      </c>
      <c r="BF191" s="59"/>
      <c r="BG191" s="59"/>
      <c r="BH191" s="59"/>
      <c r="BI191" s="59"/>
      <c r="BJ191" s="59">
        <v>2500</v>
      </c>
      <c r="BK191" s="59"/>
      <c r="BL191" s="59"/>
      <c r="BM191" s="59"/>
      <c r="BN191" s="59"/>
      <c r="BO191" s="59">
        <v>0</v>
      </c>
      <c r="BP191" s="59"/>
      <c r="BQ191" s="59"/>
      <c r="BR191" s="59"/>
      <c r="BS191" s="59"/>
      <c r="BT191" s="59">
        <f>BJ191</f>
        <v>2500</v>
      </c>
      <c r="BU191" s="59"/>
      <c r="BV191" s="59"/>
      <c r="BW191" s="59"/>
      <c r="BX191" s="59"/>
    </row>
    <row r="192" spans="1:76" s="22" customFormat="1" ht="15" customHeight="1">
      <c r="A192" s="55">
        <v>0</v>
      </c>
      <c r="B192" s="56"/>
      <c r="C192" s="56"/>
      <c r="D192" s="60" t="s">
        <v>223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9"/>
      <c r="Q192" s="61" t="s">
        <v>220</v>
      </c>
      <c r="R192" s="61"/>
      <c r="S192" s="61"/>
      <c r="T192" s="61"/>
      <c r="U192" s="61"/>
      <c r="V192" s="60" t="s">
        <v>228</v>
      </c>
      <c r="W192" s="38"/>
      <c r="X192" s="38"/>
      <c r="Y192" s="38"/>
      <c r="Z192" s="38"/>
      <c r="AA192" s="38"/>
      <c r="AB192" s="38"/>
      <c r="AC192" s="38"/>
      <c r="AD192" s="38"/>
      <c r="AE192" s="39"/>
      <c r="AF192" s="58">
        <v>1441</v>
      </c>
      <c r="AG192" s="58"/>
      <c r="AH192" s="58"/>
      <c r="AI192" s="58"/>
      <c r="AJ192" s="58"/>
      <c r="AK192" s="58">
        <v>0</v>
      </c>
      <c r="AL192" s="58"/>
      <c r="AM192" s="58"/>
      <c r="AN192" s="58"/>
      <c r="AO192" s="58"/>
      <c r="AP192" s="58">
        <v>1441</v>
      </c>
      <c r="AQ192" s="58"/>
      <c r="AR192" s="58"/>
      <c r="AS192" s="58"/>
      <c r="AT192" s="58"/>
      <c r="AU192" s="58">
        <v>1484</v>
      </c>
      <c r="AV192" s="58"/>
      <c r="AW192" s="58"/>
      <c r="AX192" s="58"/>
      <c r="AY192" s="58"/>
      <c r="AZ192" s="58">
        <v>0</v>
      </c>
      <c r="BA192" s="58"/>
      <c r="BB192" s="58"/>
      <c r="BC192" s="58"/>
      <c r="BD192" s="58"/>
      <c r="BE192" s="58">
        <v>1484</v>
      </c>
      <c r="BF192" s="58"/>
      <c r="BG192" s="58"/>
      <c r="BH192" s="58"/>
      <c r="BI192" s="58"/>
      <c r="BJ192" s="58">
        <v>1455</v>
      </c>
      <c r="BK192" s="58"/>
      <c r="BL192" s="58"/>
      <c r="BM192" s="58"/>
      <c r="BN192" s="58"/>
      <c r="BO192" s="58">
        <v>0</v>
      </c>
      <c r="BP192" s="58"/>
      <c r="BQ192" s="58"/>
      <c r="BR192" s="58"/>
      <c r="BS192" s="58"/>
      <c r="BT192" s="58">
        <v>1455</v>
      </c>
      <c r="BU192" s="58"/>
      <c r="BV192" s="58"/>
      <c r="BW192" s="58"/>
      <c r="BX192" s="58"/>
    </row>
    <row r="193" spans="1:79" s="22" customFormat="1" ht="15" customHeight="1">
      <c r="A193" s="55">
        <v>0</v>
      </c>
      <c r="B193" s="56"/>
      <c r="C193" s="56"/>
      <c r="D193" s="60" t="s">
        <v>222</v>
      </c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9"/>
      <c r="Q193" s="61" t="s">
        <v>220</v>
      </c>
      <c r="R193" s="61"/>
      <c r="S193" s="61"/>
      <c r="T193" s="61"/>
      <c r="U193" s="61"/>
      <c r="V193" s="60" t="s">
        <v>228</v>
      </c>
      <c r="W193" s="38"/>
      <c r="X193" s="38"/>
      <c r="Y193" s="38"/>
      <c r="Z193" s="38"/>
      <c r="AA193" s="38"/>
      <c r="AB193" s="38"/>
      <c r="AC193" s="38"/>
      <c r="AD193" s="38"/>
      <c r="AE193" s="39"/>
      <c r="AF193" s="58">
        <v>1132</v>
      </c>
      <c r="AG193" s="58"/>
      <c r="AH193" s="58"/>
      <c r="AI193" s="58"/>
      <c r="AJ193" s="58"/>
      <c r="AK193" s="58">
        <v>0</v>
      </c>
      <c r="AL193" s="58"/>
      <c r="AM193" s="58"/>
      <c r="AN193" s="58"/>
      <c r="AO193" s="58"/>
      <c r="AP193" s="58">
        <v>1132</v>
      </c>
      <c r="AQ193" s="58"/>
      <c r="AR193" s="58"/>
      <c r="AS193" s="58"/>
      <c r="AT193" s="58"/>
      <c r="AU193" s="58">
        <v>1132</v>
      </c>
      <c r="AV193" s="58"/>
      <c r="AW193" s="58"/>
      <c r="AX193" s="58"/>
      <c r="AY193" s="58"/>
      <c r="AZ193" s="58">
        <v>0</v>
      </c>
      <c r="BA193" s="58"/>
      <c r="BB193" s="58"/>
      <c r="BC193" s="58"/>
      <c r="BD193" s="58"/>
      <c r="BE193" s="58">
        <v>1132</v>
      </c>
      <c r="BF193" s="58"/>
      <c r="BG193" s="58"/>
      <c r="BH193" s="58"/>
      <c r="BI193" s="58"/>
      <c r="BJ193" s="58">
        <v>1045</v>
      </c>
      <c r="BK193" s="58"/>
      <c r="BL193" s="58"/>
      <c r="BM193" s="58"/>
      <c r="BN193" s="58"/>
      <c r="BO193" s="58">
        <v>0</v>
      </c>
      <c r="BP193" s="58"/>
      <c r="BQ193" s="58"/>
      <c r="BR193" s="58"/>
      <c r="BS193" s="58"/>
      <c r="BT193" s="58">
        <v>1045</v>
      </c>
      <c r="BU193" s="58"/>
      <c r="BV193" s="58"/>
      <c r="BW193" s="58"/>
      <c r="BX193" s="58"/>
    </row>
    <row r="195" spans="1:79" s="6" customFormat="1" ht="15" customHeight="1">
      <c r="A195" s="52">
        <v>0</v>
      </c>
      <c r="B195" s="53"/>
      <c r="C195" s="53"/>
      <c r="D195" s="62" t="s">
        <v>240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4"/>
      <c r="Q195" s="63"/>
      <c r="R195" s="63"/>
      <c r="S195" s="63"/>
      <c r="T195" s="63"/>
      <c r="U195" s="63"/>
      <c r="V195" s="62"/>
      <c r="W195" s="33"/>
      <c r="X195" s="33"/>
      <c r="Y195" s="33"/>
      <c r="Z195" s="33"/>
      <c r="AA195" s="33"/>
      <c r="AB195" s="33"/>
      <c r="AC195" s="33"/>
      <c r="AD195" s="33"/>
      <c r="AE195" s="34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</row>
    <row r="196" spans="1:79" s="22" customFormat="1" ht="29.25" customHeight="1">
      <c r="A196" s="55">
        <v>0</v>
      </c>
      <c r="B196" s="56"/>
      <c r="C196" s="56"/>
      <c r="D196" s="60" t="s">
        <v>241</v>
      </c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9"/>
      <c r="Q196" s="61" t="s">
        <v>242</v>
      </c>
      <c r="R196" s="61"/>
      <c r="S196" s="61"/>
      <c r="T196" s="61"/>
      <c r="U196" s="61"/>
      <c r="V196" s="60" t="s">
        <v>225</v>
      </c>
      <c r="W196" s="38"/>
      <c r="X196" s="38"/>
      <c r="Y196" s="38"/>
      <c r="Z196" s="38"/>
      <c r="AA196" s="38"/>
      <c r="AB196" s="38"/>
      <c r="AC196" s="38"/>
      <c r="AD196" s="38"/>
      <c r="AE196" s="39"/>
      <c r="AF196" s="58">
        <v>5.94</v>
      </c>
      <c r="AG196" s="58"/>
      <c r="AH196" s="58"/>
      <c r="AI196" s="58"/>
      <c r="AJ196" s="58"/>
      <c r="AK196" s="58">
        <v>0</v>
      </c>
      <c r="AL196" s="58"/>
      <c r="AM196" s="58"/>
      <c r="AN196" s="58"/>
      <c r="AO196" s="58"/>
      <c r="AP196" s="58">
        <v>5.94</v>
      </c>
      <c r="AQ196" s="58"/>
      <c r="AR196" s="58"/>
      <c r="AS196" s="58"/>
      <c r="AT196" s="58"/>
      <c r="AU196" s="58">
        <v>5.8</v>
      </c>
      <c r="AV196" s="58"/>
      <c r="AW196" s="58"/>
      <c r="AX196" s="58"/>
      <c r="AY196" s="58"/>
      <c r="AZ196" s="58">
        <v>0</v>
      </c>
      <c r="BA196" s="58"/>
      <c r="BB196" s="58"/>
      <c r="BC196" s="58"/>
      <c r="BD196" s="58"/>
      <c r="BE196" s="58">
        <v>5.8</v>
      </c>
      <c r="BF196" s="58"/>
      <c r="BG196" s="58"/>
      <c r="BH196" s="58"/>
      <c r="BI196" s="58"/>
      <c r="BJ196" s="58">
        <v>6.12</v>
      </c>
      <c r="BK196" s="58"/>
      <c r="BL196" s="58"/>
      <c r="BM196" s="58"/>
      <c r="BN196" s="58"/>
      <c r="BO196" s="58">
        <v>0</v>
      </c>
      <c r="BP196" s="58"/>
      <c r="BQ196" s="58"/>
      <c r="BR196" s="58"/>
      <c r="BS196" s="58"/>
      <c r="BT196" s="58">
        <v>6.12</v>
      </c>
      <c r="BU196" s="58"/>
      <c r="BV196" s="58"/>
      <c r="BW196" s="58"/>
      <c r="BX196" s="58"/>
    </row>
    <row r="197" spans="1:79" s="22" customFormat="1" ht="47.25" customHeight="1">
      <c r="A197" s="55">
        <v>0</v>
      </c>
      <c r="B197" s="56"/>
      <c r="C197" s="56"/>
      <c r="D197" s="60" t="s">
        <v>243</v>
      </c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9"/>
      <c r="Q197" s="61" t="s">
        <v>244</v>
      </c>
      <c r="R197" s="61"/>
      <c r="S197" s="61"/>
      <c r="T197" s="61"/>
      <c r="U197" s="61"/>
      <c r="V197" s="60" t="s">
        <v>225</v>
      </c>
      <c r="W197" s="38"/>
      <c r="X197" s="38"/>
      <c r="Y197" s="38"/>
      <c r="Z197" s="38"/>
      <c r="AA197" s="38"/>
      <c r="AB197" s="38"/>
      <c r="AC197" s="38"/>
      <c r="AD197" s="38"/>
      <c r="AE197" s="39"/>
      <c r="AF197" s="58">
        <v>0.47</v>
      </c>
      <c r="AG197" s="58"/>
      <c r="AH197" s="58"/>
      <c r="AI197" s="58"/>
      <c r="AJ197" s="58"/>
      <c r="AK197" s="58">
        <v>0</v>
      </c>
      <c r="AL197" s="58"/>
      <c r="AM197" s="58"/>
      <c r="AN197" s="58"/>
      <c r="AO197" s="58"/>
      <c r="AP197" s="58">
        <v>0.47</v>
      </c>
      <c r="AQ197" s="58"/>
      <c r="AR197" s="58"/>
      <c r="AS197" s="58"/>
      <c r="AT197" s="58"/>
      <c r="AU197" s="58">
        <v>0.46</v>
      </c>
      <c r="AV197" s="58"/>
      <c r="AW197" s="58"/>
      <c r="AX197" s="58"/>
      <c r="AY197" s="58"/>
      <c r="AZ197" s="58">
        <v>0</v>
      </c>
      <c r="BA197" s="58"/>
      <c r="BB197" s="58"/>
      <c r="BC197" s="58"/>
      <c r="BD197" s="58"/>
      <c r="BE197" s="58">
        <v>0.46</v>
      </c>
      <c r="BF197" s="58"/>
      <c r="BG197" s="58"/>
      <c r="BH197" s="58"/>
      <c r="BI197" s="58"/>
      <c r="BJ197" s="58">
        <v>0</v>
      </c>
      <c r="BK197" s="58"/>
      <c r="BL197" s="58"/>
      <c r="BM197" s="58"/>
      <c r="BN197" s="58"/>
      <c r="BO197" s="58">
        <v>0</v>
      </c>
      <c r="BP197" s="58"/>
      <c r="BQ197" s="58"/>
      <c r="BR197" s="58"/>
      <c r="BS197" s="58"/>
      <c r="BT197" s="58">
        <v>0</v>
      </c>
      <c r="BU197" s="58"/>
      <c r="BV197" s="58"/>
      <c r="BW197" s="58"/>
      <c r="BX197" s="58"/>
    </row>
    <row r="198" spans="1:79" s="22" customFormat="1" ht="60" customHeight="1">
      <c r="A198" s="55">
        <v>0</v>
      </c>
      <c r="B198" s="56"/>
      <c r="C198" s="56"/>
      <c r="D198" s="60" t="s">
        <v>245</v>
      </c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9"/>
      <c r="Q198" s="61" t="s">
        <v>244</v>
      </c>
      <c r="R198" s="61"/>
      <c r="S198" s="61"/>
      <c r="T198" s="61"/>
      <c r="U198" s="61"/>
      <c r="V198" s="60" t="s">
        <v>246</v>
      </c>
      <c r="W198" s="38"/>
      <c r="X198" s="38"/>
      <c r="Y198" s="38"/>
      <c r="Z198" s="38"/>
      <c r="AA198" s="38"/>
      <c r="AB198" s="38"/>
      <c r="AC198" s="38"/>
      <c r="AD198" s="38"/>
      <c r="AE198" s="39"/>
      <c r="AF198" s="58">
        <v>0</v>
      </c>
      <c r="AG198" s="58"/>
      <c r="AH198" s="58"/>
      <c r="AI198" s="58"/>
      <c r="AJ198" s="58"/>
      <c r="AK198" s="58">
        <v>100</v>
      </c>
      <c r="AL198" s="58"/>
      <c r="AM198" s="58"/>
      <c r="AN198" s="58"/>
      <c r="AO198" s="58"/>
      <c r="AP198" s="58">
        <v>100</v>
      </c>
      <c r="AQ198" s="58"/>
      <c r="AR198" s="58"/>
      <c r="AS198" s="58"/>
      <c r="AT198" s="58"/>
      <c r="AU198" s="58">
        <v>0</v>
      </c>
      <c r="AV198" s="58"/>
      <c r="AW198" s="58"/>
      <c r="AX198" s="58"/>
      <c r="AY198" s="58"/>
      <c r="AZ198" s="58">
        <v>100</v>
      </c>
      <c r="BA198" s="58"/>
      <c r="BB198" s="58"/>
      <c r="BC198" s="58"/>
      <c r="BD198" s="58"/>
      <c r="BE198" s="58">
        <v>100</v>
      </c>
      <c r="BF198" s="58"/>
      <c r="BG198" s="58"/>
      <c r="BH198" s="58"/>
      <c r="BI198" s="58"/>
      <c r="BJ198" s="58">
        <v>0</v>
      </c>
      <c r="BK198" s="58"/>
      <c r="BL198" s="58"/>
      <c r="BM198" s="58"/>
      <c r="BN198" s="58"/>
      <c r="BO198" s="58">
        <v>100</v>
      </c>
      <c r="BP198" s="58"/>
      <c r="BQ198" s="58"/>
      <c r="BR198" s="58"/>
      <c r="BS198" s="58"/>
      <c r="BT198" s="58">
        <v>100</v>
      </c>
      <c r="BU198" s="58"/>
      <c r="BV198" s="58"/>
      <c r="BW198" s="58"/>
      <c r="BX198" s="58"/>
    </row>
    <row r="199" spans="1:79" s="22" customFormat="1" ht="60" customHeight="1">
      <c r="A199" s="55">
        <v>0</v>
      </c>
      <c r="B199" s="56"/>
      <c r="C199" s="56"/>
      <c r="D199" s="60" t="s">
        <v>247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9"/>
      <c r="Q199" s="61" t="s">
        <v>244</v>
      </c>
      <c r="R199" s="61"/>
      <c r="S199" s="61"/>
      <c r="T199" s="61"/>
      <c r="U199" s="61"/>
      <c r="V199" s="60" t="s">
        <v>248</v>
      </c>
      <c r="W199" s="38"/>
      <c r="X199" s="38"/>
      <c r="Y199" s="38"/>
      <c r="Z199" s="38"/>
      <c r="AA199" s="38"/>
      <c r="AB199" s="38"/>
      <c r="AC199" s="38"/>
      <c r="AD199" s="38"/>
      <c r="AE199" s="39"/>
      <c r="AF199" s="58">
        <v>100</v>
      </c>
      <c r="AG199" s="58"/>
      <c r="AH199" s="58"/>
      <c r="AI199" s="58"/>
      <c r="AJ199" s="58"/>
      <c r="AK199" s="58">
        <v>100</v>
      </c>
      <c r="AL199" s="58"/>
      <c r="AM199" s="58"/>
      <c r="AN199" s="58"/>
      <c r="AO199" s="58"/>
      <c r="AP199" s="58">
        <v>200</v>
      </c>
      <c r="AQ199" s="58"/>
      <c r="AR199" s="58"/>
      <c r="AS199" s="58"/>
      <c r="AT199" s="58"/>
      <c r="AU199" s="58">
        <v>0</v>
      </c>
      <c r="AV199" s="58"/>
      <c r="AW199" s="58"/>
      <c r="AX199" s="58"/>
      <c r="AY199" s="58"/>
      <c r="AZ199" s="58">
        <v>100</v>
      </c>
      <c r="BA199" s="58"/>
      <c r="BB199" s="58"/>
      <c r="BC199" s="58"/>
      <c r="BD199" s="58"/>
      <c r="BE199" s="58">
        <v>100</v>
      </c>
      <c r="BF199" s="58"/>
      <c r="BG199" s="58"/>
      <c r="BH199" s="58"/>
      <c r="BI199" s="58"/>
      <c r="BJ199" s="58">
        <v>0</v>
      </c>
      <c r="BK199" s="58"/>
      <c r="BL199" s="58"/>
      <c r="BM199" s="58"/>
      <c r="BN199" s="58"/>
      <c r="BO199" s="58">
        <v>0</v>
      </c>
      <c r="BP199" s="58"/>
      <c r="BQ199" s="58"/>
      <c r="BR199" s="58"/>
      <c r="BS199" s="58"/>
      <c r="BT199" s="58">
        <v>0</v>
      </c>
      <c r="BU199" s="58"/>
      <c r="BV199" s="58"/>
      <c r="BW199" s="58"/>
      <c r="BX199" s="58"/>
    </row>
    <row r="200" spans="1:79" s="22" customFormat="1" ht="33" customHeight="1">
      <c r="A200" s="55">
        <v>0</v>
      </c>
      <c r="B200" s="56"/>
      <c r="C200" s="56"/>
      <c r="D200" s="60" t="s">
        <v>249</v>
      </c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9"/>
      <c r="Q200" s="61" t="s">
        <v>244</v>
      </c>
      <c r="R200" s="61"/>
      <c r="S200" s="61"/>
      <c r="T200" s="61"/>
      <c r="U200" s="61"/>
      <c r="V200" s="60" t="s">
        <v>250</v>
      </c>
      <c r="W200" s="38"/>
      <c r="X200" s="38"/>
      <c r="Y200" s="38"/>
      <c r="Z200" s="38"/>
      <c r="AA200" s="38"/>
      <c r="AB200" s="38"/>
      <c r="AC200" s="38"/>
      <c r="AD200" s="38"/>
      <c r="AE200" s="39"/>
      <c r="AF200" s="58">
        <v>0</v>
      </c>
      <c r="AG200" s="58"/>
      <c r="AH200" s="58"/>
      <c r="AI200" s="58"/>
      <c r="AJ200" s="58"/>
      <c r="AK200" s="58">
        <v>0</v>
      </c>
      <c r="AL200" s="58"/>
      <c r="AM200" s="58"/>
      <c r="AN200" s="58"/>
      <c r="AO200" s="58"/>
      <c r="AP200" s="58">
        <v>0</v>
      </c>
      <c r="AQ200" s="58"/>
      <c r="AR200" s="58"/>
      <c r="AS200" s="58"/>
      <c r="AT200" s="58"/>
      <c r="AU200" s="58">
        <v>100</v>
      </c>
      <c r="AV200" s="58"/>
      <c r="AW200" s="58"/>
      <c r="AX200" s="58"/>
      <c r="AY200" s="58"/>
      <c r="AZ200" s="58">
        <v>0</v>
      </c>
      <c r="BA200" s="58"/>
      <c r="BB200" s="58"/>
      <c r="BC200" s="58"/>
      <c r="BD200" s="58"/>
      <c r="BE200" s="58">
        <v>100</v>
      </c>
      <c r="BF200" s="58"/>
      <c r="BG200" s="58"/>
      <c r="BH200" s="58"/>
      <c r="BI200" s="58"/>
      <c r="BJ200" s="58">
        <v>100</v>
      </c>
      <c r="BK200" s="58"/>
      <c r="BL200" s="58"/>
      <c r="BM200" s="58"/>
      <c r="BN200" s="58"/>
      <c r="BO200" s="58">
        <v>0</v>
      </c>
      <c r="BP200" s="58"/>
      <c r="BQ200" s="58"/>
      <c r="BR200" s="58"/>
      <c r="BS200" s="58"/>
      <c r="BT200" s="58">
        <v>100</v>
      </c>
      <c r="BU200" s="58"/>
      <c r="BV200" s="58"/>
      <c r="BW200" s="58"/>
      <c r="BX200" s="58"/>
    </row>
    <row r="202" spans="1:79" ht="14.25" customHeight="1">
      <c r="A202" s="75" t="s">
        <v>315</v>
      </c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</row>
    <row r="203" spans="1:79" ht="23.1" customHeight="1">
      <c r="A203" s="88" t="s">
        <v>6</v>
      </c>
      <c r="B203" s="89"/>
      <c r="C203" s="89"/>
      <c r="D203" s="61" t="s">
        <v>9</v>
      </c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 t="s">
        <v>8</v>
      </c>
      <c r="R203" s="61"/>
      <c r="S203" s="61"/>
      <c r="T203" s="61"/>
      <c r="U203" s="61"/>
      <c r="V203" s="61" t="s">
        <v>7</v>
      </c>
      <c r="W203" s="61"/>
      <c r="X203" s="61"/>
      <c r="Y203" s="61"/>
      <c r="Z203" s="61"/>
      <c r="AA203" s="61"/>
      <c r="AB203" s="61"/>
      <c r="AC203" s="61"/>
      <c r="AD203" s="61"/>
      <c r="AE203" s="61"/>
      <c r="AF203" s="83" t="s">
        <v>306</v>
      </c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5"/>
      <c r="AU203" s="83" t="s">
        <v>311</v>
      </c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5"/>
    </row>
    <row r="204" spans="1:79" ht="28.5" customHeight="1">
      <c r="A204" s="91"/>
      <c r="B204" s="92"/>
      <c r="C204" s="92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 t="s">
        <v>4</v>
      </c>
      <c r="AG204" s="61"/>
      <c r="AH204" s="61"/>
      <c r="AI204" s="61"/>
      <c r="AJ204" s="61"/>
      <c r="AK204" s="61" t="s">
        <v>3</v>
      </c>
      <c r="AL204" s="61"/>
      <c r="AM204" s="61"/>
      <c r="AN204" s="61"/>
      <c r="AO204" s="61"/>
      <c r="AP204" s="61" t="s">
        <v>123</v>
      </c>
      <c r="AQ204" s="61"/>
      <c r="AR204" s="61"/>
      <c r="AS204" s="61"/>
      <c r="AT204" s="61"/>
      <c r="AU204" s="61" t="s">
        <v>4</v>
      </c>
      <c r="AV204" s="61"/>
      <c r="AW204" s="61"/>
      <c r="AX204" s="61"/>
      <c r="AY204" s="61"/>
      <c r="AZ204" s="61" t="s">
        <v>3</v>
      </c>
      <c r="BA204" s="61"/>
      <c r="BB204" s="61"/>
      <c r="BC204" s="61"/>
      <c r="BD204" s="61"/>
      <c r="BE204" s="61" t="s">
        <v>90</v>
      </c>
      <c r="BF204" s="61"/>
      <c r="BG204" s="61"/>
      <c r="BH204" s="61"/>
      <c r="BI204" s="61"/>
    </row>
    <row r="205" spans="1:79" ht="15" customHeight="1">
      <c r="A205" s="83">
        <v>1</v>
      </c>
      <c r="B205" s="84"/>
      <c r="C205" s="84"/>
      <c r="D205" s="61">
        <v>2</v>
      </c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>
        <v>3</v>
      </c>
      <c r="R205" s="61"/>
      <c r="S205" s="61"/>
      <c r="T205" s="61"/>
      <c r="U205" s="61"/>
      <c r="V205" s="61">
        <v>4</v>
      </c>
      <c r="W205" s="61"/>
      <c r="X205" s="61"/>
      <c r="Y205" s="61"/>
      <c r="Z205" s="61"/>
      <c r="AA205" s="61"/>
      <c r="AB205" s="61"/>
      <c r="AC205" s="61"/>
      <c r="AD205" s="61"/>
      <c r="AE205" s="61"/>
      <c r="AF205" s="61">
        <v>5</v>
      </c>
      <c r="AG205" s="61"/>
      <c r="AH205" s="61"/>
      <c r="AI205" s="61"/>
      <c r="AJ205" s="61"/>
      <c r="AK205" s="61">
        <v>6</v>
      </c>
      <c r="AL205" s="61"/>
      <c r="AM205" s="61"/>
      <c r="AN205" s="61"/>
      <c r="AO205" s="61"/>
      <c r="AP205" s="61">
        <v>7</v>
      </c>
      <c r="AQ205" s="61"/>
      <c r="AR205" s="61"/>
      <c r="AS205" s="61"/>
      <c r="AT205" s="61"/>
      <c r="AU205" s="61">
        <v>8</v>
      </c>
      <c r="AV205" s="61"/>
      <c r="AW205" s="61"/>
      <c r="AX205" s="61"/>
      <c r="AY205" s="61"/>
      <c r="AZ205" s="61">
        <v>9</v>
      </c>
      <c r="BA205" s="61"/>
      <c r="BB205" s="61"/>
      <c r="BC205" s="61"/>
      <c r="BD205" s="61"/>
      <c r="BE205" s="61">
        <v>10</v>
      </c>
      <c r="BF205" s="61"/>
      <c r="BG205" s="61"/>
      <c r="BH205" s="61"/>
      <c r="BI205" s="61"/>
    </row>
    <row r="206" spans="1:79" ht="15.75" hidden="1" customHeight="1">
      <c r="A206" s="98" t="s">
        <v>154</v>
      </c>
      <c r="B206" s="99"/>
      <c r="C206" s="99"/>
      <c r="D206" s="61" t="s">
        <v>57</v>
      </c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 t="s">
        <v>70</v>
      </c>
      <c r="R206" s="61"/>
      <c r="S206" s="61"/>
      <c r="T206" s="61"/>
      <c r="U206" s="61"/>
      <c r="V206" s="61" t="s">
        <v>71</v>
      </c>
      <c r="W206" s="61"/>
      <c r="X206" s="61"/>
      <c r="Y206" s="61"/>
      <c r="Z206" s="61"/>
      <c r="AA206" s="61"/>
      <c r="AB206" s="61"/>
      <c r="AC206" s="61"/>
      <c r="AD206" s="61"/>
      <c r="AE206" s="61"/>
      <c r="AF206" s="78" t="s">
        <v>107</v>
      </c>
      <c r="AG206" s="78"/>
      <c r="AH206" s="78"/>
      <c r="AI206" s="78"/>
      <c r="AJ206" s="78"/>
      <c r="AK206" s="76" t="s">
        <v>108</v>
      </c>
      <c r="AL206" s="76"/>
      <c r="AM206" s="76"/>
      <c r="AN206" s="76"/>
      <c r="AO206" s="76"/>
      <c r="AP206" s="94" t="s">
        <v>122</v>
      </c>
      <c r="AQ206" s="94"/>
      <c r="AR206" s="94"/>
      <c r="AS206" s="94"/>
      <c r="AT206" s="94"/>
      <c r="AU206" s="78" t="s">
        <v>109</v>
      </c>
      <c r="AV206" s="78"/>
      <c r="AW206" s="78"/>
      <c r="AX206" s="78"/>
      <c r="AY206" s="78"/>
      <c r="AZ206" s="76" t="s">
        <v>110</v>
      </c>
      <c r="BA206" s="76"/>
      <c r="BB206" s="76"/>
      <c r="BC206" s="76"/>
      <c r="BD206" s="76"/>
      <c r="BE206" s="94" t="s">
        <v>122</v>
      </c>
      <c r="BF206" s="94"/>
      <c r="BG206" s="94"/>
      <c r="BH206" s="94"/>
      <c r="BI206" s="94"/>
      <c r="CA206" t="s">
        <v>39</v>
      </c>
    </row>
    <row r="207" spans="1:79" s="6" customFormat="1" ht="14.25">
      <c r="A207" s="52">
        <v>0</v>
      </c>
      <c r="B207" s="53"/>
      <c r="C207" s="53"/>
      <c r="D207" s="63" t="s">
        <v>209</v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CA207" s="6" t="s">
        <v>40</v>
      </c>
    </row>
    <row r="208" spans="1:79" s="22" customFormat="1" ht="18.75" customHeight="1">
      <c r="A208" s="55">
        <v>0</v>
      </c>
      <c r="B208" s="56"/>
      <c r="C208" s="56"/>
      <c r="D208" s="60" t="s">
        <v>210</v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5"/>
      <c r="Q208" s="61" t="s">
        <v>211</v>
      </c>
      <c r="R208" s="61"/>
      <c r="S208" s="61"/>
      <c r="T208" s="61"/>
      <c r="U208" s="61"/>
      <c r="V208" s="60" t="s">
        <v>212</v>
      </c>
      <c r="W208" s="64"/>
      <c r="X208" s="64"/>
      <c r="Y208" s="64"/>
      <c r="Z208" s="64"/>
      <c r="AA208" s="64"/>
      <c r="AB208" s="64"/>
      <c r="AC208" s="64"/>
      <c r="AD208" s="64"/>
      <c r="AE208" s="65"/>
      <c r="AF208" s="58">
        <v>1449.5</v>
      </c>
      <c r="AG208" s="58"/>
      <c r="AH208" s="58"/>
      <c r="AI208" s="58"/>
      <c r="AJ208" s="58"/>
      <c r="AK208" s="58">
        <v>0</v>
      </c>
      <c r="AL208" s="58"/>
      <c r="AM208" s="58"/>
      <c r="AN208" s="58"/>
      <c r="AO208" s="58"/>
      <c r="AP208" s="58">
        <v>1449.5</v>
      </c>
      <c r="AQ208" s="58"/>
      <c r="AR208" s="58"/>
      <c r="AS208" s="58"/>
      <c r="AT208" s="58"/>
      <c r="AU208" s="58">
        <v>1449.5</v>
      </c>
      <c r="AV208" s="58"/>
      <c r="AW208" s="58"/>
      <c r="AX208" s="58"/>
      <c r="AY208" s="58"/>
      <c r="AZ208" s="58">
        <v>0</v>
      </c>
      <c r="BA208" s="58"/>
      <c r="BB208" s="58"/>
      <c r="BC208" s="58"/>
      <c r="BD208" s="58"/>
      <c r="BE208" s="58">
        <v>1449.5</v>
      </c>
      <c r="BF208" s="58"/>
      <c r="BG208" s="58"/>
      <c r="BH208" s="58"/>
      <c r="BI208" s="58"/>
    </row>
    <row r="209" spans="1:61" s="22" customFormat="1" ht="15" customHeight="1">
      <c r="A209" s="55">
        <v>0</v>
      </c>
      <c r="B209" s="56"/>
      <c r="C209" s="56"/>
      <c r="D209" s="60" t="s">
        <v>213</v>
      </c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9"/>
      <c r="Q209" s="61" t="s">
        <v>211</v>
      </c>
      <c r="R209" s="61"/>
      <c r="S209" s="61"/>
      <c r="T209" s="61"/>
      <c r="U209" s="61"/>
      <c r="V209" s="60" t="s">
        <v>214</v>
      </c>
      <c r="W209" s="38"/>
      <c r="X209" s="38"/>
      <c r="Y209" s="38"/>
      <c r="Z209" s="38"/>
      <c r="AA209" s="38"/>
      <c r="AB209" s="38"/>
      <c r="AC209" s="38"/>
      <c r="AD209" s="38"/>
      <c r="AE209" s="39"/>
      <c r="AF209" s="58">
        <v>9</v>
      </c>
      <c r="AG209" s="58"/>
      <c r="AH209" s="58"/>
      <c r="AI209" s="58"/>
      <c r="AJ209" s="58"/>
      <c r="AK209" s="58">
        <v>0</v>
      </c>
      <c r="AL209" s="58"/>
      <c r="AM209" s="58"/>
      <c r="AN209" s="58"/>
      <c r="AO209" s="58"/>
      <c r="AP209" s="58">
        <v>9</v>
      </c>
      <c r="AQ209" s="58"/>
      <c r="AR209" s="58"/>
      <c r="AS209" s="58"/>
      <c r="AT209" s="58"/>
      <c r="AU209" s="58">
        <v>9</v>
      </c>
      <c r="AV209" s="58"/>
      <c r="AW209" s="58"/>
      <c r="AX209" s="58"/>
      <c r="AY209" s="58"/>
      <c r="AZ209" s="58">
        <v>0</v>
      </c>
      <c r="BA209" s="58"/>
      <c r="BB209" s="58"/>
      <c r="BC209" s="58"/>
      <c r="BD209" s="58"/>
      <c r="BE209" s="58">
        <v>9</v>
      </c>
      <c r="BF209" s="58"/>
      <c r="BG209" s="58"/>
      <c r="BH209" s="58"/>
      <c r="BI209" s="58"/>
    </row>
    <row r="210" spans="1:61" s="22" customFormat="1" ht="30" customHeight="1">
      <c r="A210" s="55">
        <v>0</v>
      </c>
      <c r="B210" s="56"/>
      <c r="C210" s="56"/>
      <c r="D210" s="60" t="s">
        <v>215</v>
      </c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9"/>
      <c r="Q210" s="61" t="s">
        <v>211</v>
      </c>
      <c r="R210" s="61"/>
      <c r="S210" s="61"/>
      <c r="T210" s="61"/>
      <c r="U210" s="61"/>
      <c r="V210" s="60" t="s">
        <v>212</v>
      </c>
      <c r="W210" s="38"/>
      <c r="X210" s="38"/>
      <c r="Y210" s="38"/>
      <c r="Z210" s="38"/>
      <c r="AA210" s="38"/>
      <c r="AB210" s="38"/>
      <c r="AC210" s="38"/>
      <c r="AD210" s="38"/>
      <c r="AE210" s="39"/>
      <c r="AF210" s="58">
        <v>210</v>
      </c>
      <c r="AG210" s="58"/>
      <c r="AH210" s="58"/>
      <c r="AI210" s="58"/>
      <c r="AJ210" s="58"/>
      <c r="AK210" s="58">
        <v>0</v>
      </c>
      <c r="AL210" s="58"/>
      <c r="AM210" s="58"/>
      <c r="AN210" s="58"/>
      <c r="AO210" s="58"/>
      <c r="AP210" s="58">
        <v>210</v>
      </c>
      <c r="AQ210" s="58"/>
      <c r="AR210" s="58"/>
      <c r="AS210" s="58"/>
      <c r="AT210" s="58"/>
      <c r="AU210" s="58">
        <v>210</v>
      </c>
      <c r="AV210" s="58"/>
      <c r="AW210" s="58"/>
      <c r="AX210" s="58"/>
      <c r="AY210" s="58"/>
      <c r="AZ210" s="58">
        <v>0</v>
      </c>
      <c r="BA210" s="58"/>
      <c r="BB210" s="58"/>
      <c r="BC210" s="58"/>
      <c r="BD210" s="58"/>
      <c r="BE210" s="58">
        <v>210</v>
      </c>
      <c r="BF210" s="58"/>
      <c r="BG210" s="58"/>
      <c r="BH210" s="58"/>
      <c r="BI210" s="58"/>
    </row>
    <row r="211" spans="1:61" s="6" customFormat="1" ht="14.25">
      <c r="A211" s="52">
        <v>0</v>
      </c>
      <c r="B211" s="53"/>
      <c r="C211" s="53"/>
      <c r="D211" s="62" t="s">
        <v>216</v>
      </c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4"/>
      <c r="Q211" s="63"/>
      <c r="R211" s="63"/>
      <c r="S211" s="63"/>
      <c r="T211" s="63"/>
      <c r="U211" s="63"/>
      <c r="V211" s="62"/>
      <c r="W211" s="33"/>
      <c r="X211" s="33"/>
      <c r="Y211" s="33"/>
      <c r="Z211" s="33"/>
      <c r="AA211" s="33"/>
      <c r="AB211" s="33"/>
      <c r="AC211" s="33"/>
      <c r="AD211" s="33"/>
      <c r="AE211" s="34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</row>
    <row r="212" spans="1:61" s="22" customFormat="1" ht="14.25" customHeight="1">
      <c r="A212" s="55">
        <v>0</v>
      </c>
      <c r="B212" s="56"/>
      <c r="C212" s="56"/>
      <c r="D212" s="60" t="s">
        <v>217</v>
      </c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9"/>
      <c r="Q212" s="61" t="s">
        <v>218</v>
      </c>
      <c r="R212" s="61"/>
      <c r="S212" s="61"/>
      <c r="T212" s="61"/>
      <c r="U212" s="61"/>
      <c r="V212" s="60" t="s">
        <v>214</v>
      </c>
      <c r="W212" s="38"/>
      <c r="X212" s="38"/>
      <c r="Y212" s="38"/>
      <c r="Z212" s="38"/>
      <c r="AA212" s="38"/>
      <c r="AB212" s="38"/>
      <c r="AC212" s="38"/>
      <c r="AD212" s="38"/>
      <c r="AE212" s="39"/>
      <c r="AF212" s="58">
        <v>2500</v>
      </c>
      <c r="AG212" s="58"/>
      <c r="AH212" s="58"/>
      <c r="AI212" s="58"/>
      <c r="AJ212" s="58"/>
      <c r="AK212" s="58">
        <v>0</v>
      </c>
      <c r="AL212" s="58"/>
      <c r="AM212" s="58"/>
      <c r="AN212" s="58"/>
      <c r="AO212" s="58"/>
      <c r="AP212" s="58">
        <v>2500</v>
      </c>
      <c r="AQ212" s="58"/>
      <c r="AR212" s="58"/>
      <c r="AS212" s="58"/>
      <c r="AT212" s="58"/>
      <c r="AU212" s="58">
        <v>2500</v>
      </c>
      <c r="AV212" s="58"/>
      <c r="AW212" s="58"/>
      <c r="AX212" s="58"/>
      <c r="AY212" s="58"/>
      <c r="AZ212" s="58">
        <v>0</v>
      </c>
      <c r="BA212" s="58"/>
      <c r="BB212" s="58"/>
      <c r="BC212" s="58"/>
      <c r="BD212" s="58"/>
      <c r="BE212" s="58">
        <v>2500</v>
      </c>
      <c r="BF212" s="58"/>
      <c r="BG212" s="58"/>
      <c r="BH212" s="58"/>
      <c r="BI212" s="58"/>
    </row>
    <row r="213" spans="1:61" s="22" customFormat="1" ht="15" customHeight="1">
      <c r="A213" s="55">
        <v>0</v>
      </c>
      <c r="B213" s="56"/>
      <c r="C213" s="56"/>
      <c r="D213" s="60" t="s">
        <v>219</v>
      </c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9"/>
      <c r="Q213" s="61" t="s">
        <v>220</v>
      </c>
      <c r="R213" s="61"/>
      <c r="S213" s="61"/>
      <c r="T213" s="61"/>
      <c r="U213" s="61"/>
      <c r="V213" s="60" t="s">
        <v>214</v>
      </c>
      <c r="W213" s="38"/>
      <c r="X213" s="38"/>
      <c r="Y213" s="38"/>
      <c r="Z213" s="38"/>
      <c r="AA213" s="38"/>
      <c r="AB213" s="38"/>
      <c r="AC213" s="38"/>
      <c r="AD213" s="38"/>
      <c r="AE213" s="39"/>
      <c r="AF213" s="58">
        <v>2500</v>
      </c>
      <c r="AG213" s="58"/>
      <c r="AH213" s="58"/>
      <c r="AI213" s="58"/>
      <c r="AJ213" s="58"/>
      <c r="AK213" s="58">
        <v>0</v>
      </c>
      <c r="AL213" s="58"/>
      <c r="AM213" s="58"/>
      <c r="AN213" s="58"/>
      <c r="AO213" s="58"/>
      <c r="AP213" s="58">
        <v>2500</v>
      </c>
      <c r="AQ213" s="58"/>
      <c r="AR213" s="58"/>
      <c r="AS213" s="58"/>
      <c r="AT213" s="58"/>
      <c r="AU213" s="58">
        <v>2500</v>
      </c>
      <c r="AV213" s="58"/>
      <c r="AW213" s="58"/>
      <c r="AX213" s="58"/>
      <c r="AY213" s="58"/>
      <c r="AZ213" s="58">
        <v>0</v>
      </c>
      <c r="BA213" s="58"/>
      <c r="BB213" s="58"/>
      <c r="BC213" s="58"/>
      <c r="BD213" s="58"/>
      <c r="BE213" s="58">
        <v>2500</v>
      </c>
      <c r="BF213" s="58"/>
      <c r="BG213" s="58"/>
      <c r="BH213" s="58"/>
      <c r="BI213" s="58"/>
    </row>
    <row r="214" spans="1:61" s="6" customFormat="1" ht="30" customHeight="1">
      <c r="A214" s="52">
        <v>0</v>
      </c>
      <c r="B214" s="53"/>
      <c r="C214" s="53"/>
      <c r="D214" s="62" t="s">
        <v>221</v>
      </c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4"/>
      <c r="Q214" s="63" t="s">
        <v>220</v>
      </c>
      <c r="R214" s="63"/>
      <c r="S214" s="63"/>
      <c r="T214" s="63"/>
      <c r="U214" s="63"/>
      <c r="V214" s="62"/>
      <c r="W214" s="33"/>
      <c r="X214" s="33"/>
      <c r="Y214" s="33"/>
      <c r="Z214" s="33"/>
      <c r="AA214" s="33"/>
      <c r="AB214" s="33"/>
      <c r="AC214" s="33"/>
      <c r="AD214" s="33"/>
      <c r="AE214" s="34"/>
      <c r="AF214" s="59">
        <v>2500</v>
      </c>
      <c r="AG214" s="59"/>
      <c r="AH214" s="59"/>
      <c r="AI214" s="59"/>
      <c r="AJ214" s="59"/>
      <c r="AK214" s="59">
        <v>0</v>
      </c>
      <c r="AL214" s="59"/>
      <c r="AM214" s="59"/>
      <c r="AN214" s="59"/>
      <c r="AO214" s="59"/>
      <c r="AP214" s="59">
        <f>AF214</f>
        <v>2500</v>
      </c>
      <c r="AQ214" s="59"/>
      <c r="AR214" s="59"/>
      <c r="AS214" s="59"/>
      <c r="AT214" s="59"/>
      <c r="AU214" s="59">
        <v>2500</v>
      </c>
      <c r="AV214" s="59"/>
      <c r="AW214" s="59"/>
      <c r="AX214" s="59"/>
      <c r="AY214" s="59"/>
      <c r="AZ214" s="59">
        <v>0</v>
      </c>
      <c r="BA214" s="59"/>
      <c r="BB214" s="59"/>
      <c r="BC214" s="59"/>
      <c r="BD214" s="59"/>
      <c r="BE214" s="59">
        <f>AU214</f>
        <v>2500</v>
      </c>
      <c r="BF214" s="59"/>
      <c r="BG214" s="59"/>
      <c r="BH214" s="59"/>
      <c r="BI214" s="59"/>
    </row>
    <row r="215" spans="1:61" s="22" customFormat="1" ht="14.25" customHeight="1">
      <c r="A215" s="55">
        <v>0</v>
      </c>
      <c r="B215" s="56"/>
      <c r="C215" s="56"/>
      <c r="D215" s="60" t="s">
        <v>222</v>
      </c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9"/>
      <c r="Q215" s="61" t="s">
        <v>220</v>
      </c>
      <c r="R215" s="61"/>
      <c r="S215" s="61"/>
      <c r="T215" s="61"/>
      <c r="U215" s="61"/>
      <c r="V215" s="60" t="s">
        <v>214</v>
      </c>
      <c r="W215" s="38"/>
      <c r="X215" s="38"/>
      <c r="Y215" s="38"/>
      <c r="Z215" s="38"/>
      <c r="AA215" s="38"/>
      <c r="AB215" s="38"/>
      <c r="AC215" s="38"/>
      <c r="AD215" s="38"/>
      <c r="AE215" s="39"/>
      <c r="AF215" s="58">
        <v>1045</v>
      </c>
      <c r="AG215" s="58"/>
      <c r="AH215" s="58"/>
      <c r="AI215" s="58"/>
      <c r="AJ215" s="58"/>
      <c r="AK215" s="58">
        <v>0</v>
      </c>
      <c r="AL215" s="58"/>
      <c r="AM215" s="58"/>
      <c r="AN215" s="58"/>
      <c r="AO215" s="58"/>
      <c r="AP215" s="58">
        <v>1045</v>
      </c>
      <c r="AQ215" s="58"/>
      <c r="AR215" s="58"/>
      <c r="AS215" s="58"/>
      <c r="AT215" s="58"/>
      <c r="AU215" s="58">
        <v>1045</v>
      </c>
      <c r="AV215" s="58"/>
      <c r="AW215" s="58"/>
      <c r="AX215" s="58"/>
      <c r="AY215" s="58"/>
      <c r="AZ215" s="58">
        <v>0</v>
      </c>
      <c r="BA215" s="58"/>
      <c r="BB215" s="58"/>
      <c r="BC215" s="58"/>
      <c r="BD215" s="58"/>
      <c r="BE215" s="58">
        <v>1045</v>
      </c>
      <c r="BF215" s="58"/>
      <c r="BG215" s="58"/>
      <c r="BH215" s="58"/>
      <c r="BI215" s="58"/>
    </row>
    <row r="216" spans="1:61" s="22" customFormat="1" ht="15" customHeight="1">
      <c r="A216" s="55">
        <v>0</v>
      </c>
      <c r="B216" s="56"/>
      <c r="C216" s="56"/>
      <c r="D216" s="60" t="s">
        <v>223</v>
      </c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9"/>
      <c r="Q216" s="61" t="s">
        <v>220</v>
      </c>
      <c r="R216" s="61"/>
      <c r="S216" s="61"/>
      <c r="T216" s="61"/>
      <c r="U216" s="61"/>
      <c r="V216" s="60" t="s">
        <v>214</v>
      </c>
      <c r="W216" s="38"/>
      <c r="X216" s="38"/>
      <c r="Y216" s="38"/>
      <c r="Z216" s="38"/>
      <c r="AA216" s="38"/>
      <c r="AB216" s="38"/>
      <c r="AC216" s="38"/>
      <c r="AD216" s="38"/>
      <c r="AE216" s="39"/>
      <c r="AF216" s="58">
        <v>1455</v>
      </c>
      <c r="AG216" s="58"/>
      <c r="AH216" s="58"/>
      <c r="AI216" s="58"/>
      <c r="AJ216" s="58"/>
      <c r="AK216" s="58">
        <v>0</v>
      </c>
      <c r="AL216" s="58"/>
      <c r="AM216" s="58"/>
      <c r="AN216" s="58"/>
      <c r="AO216" s="58"/>
      <c r="AP216" s="58">
        <v>1455</v>
      </c>
      <c r="AQ216" s="58"/>
      <c r="AR216" s="58"/>
      <c r="AS216" s="58"/>
      <c r="AT216" s="58"/>
      <c r="AU216" s="58">
        <v>1455</v>
      </c>
      <c r="AV216" s="58"/>
      <c r="AW216" s="58"/>
      <c r="AX216" s="58"/>
      <c r="AY216" s="58"/>
      <c r="AZ216" s="58">
        <v>0</v>
      </c>
      <c r="BA216" s="58"/>
      <c r="BB216" s="58"/>
      <c r="BC216" s="58"/>
      <c r="BD216" s="58"/>
      <c r="BE216" s="58">
        <v>1455</v>
      </c>
      <c r="BF216" s="58"/>
      <c r="BG216" s="58"/>
      <c r="BH216" s="58"/>
      <c r="BI216" s="58"/>
    </row>
    <row r="217" spans="1:61" s="6" customFormat="1" ht="30" customHeight="1">
      <c r="A217" s="52">
        <v>0</v>
      </c>
      <c r="B217" s="53"/>
      <c r="C217" s="53"/>
      <c r="D217" s="62" t="s">
        <v>224</v>
      </c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4"/>
      <c r="Q217" s="63" t="s">
        <v>220</v>
      </c>
      <c r="R217" s="63"/>
      <c r="S217" s="63"/>
      <c r="T217" s="63"/>
      <c r="U217" s="63"/>
      <c r="V217" s="62"/>
      <c r="W217" s="33"/>
      <c r="X217" s="33"/>
      <c r="Y217" s="33"/>
      <c r="Z217" s="33"/>
      <c r="AA217" s="33"/>
      <c r="AB217" s="33"/>
      <c r="AC217" s="33"/>
      <c r="AD217" s="33"/>
      <c r="AE217" s="34"/>
      <c r="AF217" s="59">
        <v>685</v>
      </c>
      <c r="AG217" s="59"/>
      <c r="AH217" s="59"/>
      <c r="AI217" s="59"/>
      <c r="AJ217" s="59"/>
      <c r="AK217" s="59">
        <v>0</v>
      </c>
      <c r="AL217" s="59"/>
      <c r="AM217" s="59"/>
      <c r="AN217" s="59"/>
      <c r="AO217" s="59"/>
      <c r="AP217" s="59">
        <v>685</v>
      </c>
      <c r="AQ217" s="59"/>
      <c r="AR217" s="59"/>
      <c r="AS217" s="59"/>
      <c r="AT217" s="59"/>
      <c r="AU217" s="59">
        <v>685</v>
      </c>
      <c r="AV217" s="59"/>
      <c r="AW217" s="59"/>
      <c r="AX217" s="59"/>
      <c r="AY217" s="59"/>
      <c r="AZ217" s="59">
        <v>0</v>
      </c>
      <c r="BA217" s="59"/>
      <c r="BB217" s="59"/>
      <c r="BC217" s="59"/>
      <c r="BD217" s="59"/>
      <c r="BE217" s="59">
        <f>AU217</f>
        <v>685</v>
      </c>
      <c r="BF217" s="59"/>
      <c r="BG217" s="59"/>
      <c r="BH217" s="59"/>
      <c r="BI217" s="59"/>
    </row>
    <row r="218" spans="1:61" s="22" customFormat="1" ht="14.25" customHeight="1">
      <c r="A218" s="55">
        <v>0</v>
      </c>
      <c r="B218" s="56"/>
      <c r="C218" s="56"/>
      <c r="D218" s="60" t="s">
        <v>222</v>
      </c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9"/>
      <c r="Q218" s="61" t="s">
        <v>220</v>
      </c>
      <c r="R218" s="61"/>
      <c r="S218" s="61"/>
      <c r="T218" s="61"/>
      <c r="U218" s="61"/>
      <c r="V218" s="60" t="s">
        <v>225</v>
      </c>
      <c r="W218" s="38"/>
      <c r="X218" s="38"/>
      <c r="Y218" s="38"/>
      <c r="Z218" s="38"/>
      <c r="AA218" s="38"/>
      <c r="AB218" s="38"/>
      <c r="AC218" s="38"/>
      <c r="AD218" s="38"/>
      <c r="AE218" s="39"/>
      <c r="AF218" s="58">
        <v>305</v>
      </c>
      <c r="AG218" s="58"/>
      <c r="AH218" s="58"/>
      <c r="AI218" s="58"/>
      <c r="AJ218" s="58"/>
      <c r="AK218" s="58">
        <v>0</v>
      </c>
      <c r="AL218" s="58"/>
      <c r="AM218" s="58"/>
      <c r="AN218" s="58"/>
      <c r="AO218" s="58"/>
      <c r="AP218" s="58">
        <v>305</v>
      </c>
      <c r="AQ218" s="58"/>
      <c r="AR218" s="58"/>
      <c r="AS218" s="58"/>
      <c r="AT218" s="58"/>
      <c r="AU218" s="58">
        <v>305</v>
      </c>
      <c r="AV218" s="58"/>
      <c r="AW218" s="58"/>
      <c r="AX218" s="58"/>
      <c r="AY218" s="58"/>
      <c r="AZ218" s="58">
        <v>0</v>
      </c>
      <c r="BA218" s="58"/>
      <c r="BB218" s="58"/>
      <c r="BC218" s="58"/>
      <c r="BD218" s="58"/>
      <c r="BE218" s="58">
        <v>305</v>
      </c>
      <c r="BF218" s="58"/>
      <c r="BG218" s="58"/>
      <c r="BH218" s="58"/>
      <c r="BI218" s="58"/>
    </row>
    <row r="219" spans="1:61" s="22" customFormat="1" ht="15" customHeight="1">
      <c r="A219" s="55">
        <v>0</v>
      </c>
      <c r="B219" s="56"/>
      <c r="C219" s="56"/>
      <c r="D219" s="60" t="s">
        <v>223</v>
      </c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9"/>
      <c r="Q219" s="61" t="s">
        <v>220</v>
      </c>
      <c r="R219" s="61"/>
      <c r="S219" s="61"/>
      <c r="T219" s="61"/>
      <c r="U219" s="61"/>
      <c r="V219" s="60" t="s">
        <v>225</v>
      </c>
      <c r="W219" s="38"/>
      <c r="X219" s="38"/>
      <c r="Y219" s="38"/>
      <c r="Z219" s="38"/>
      <c r="AA219" s="38"/>
      <c r="AB219" s="38"/>
      <c r="AC219" s="38"/>
      <c r="AD219" s="38"/>
      <c r="AE219" s="39"/>
      <c r="AF219" s="58">
        <v>380</v>
      </c>
      <c r="AG219" s="58"/>
      <c r="AH219" s="58"/>
      <c r="AI219" s="58"/>
      <c r="AJ219" s="58"/>
      <c r="AK219" s="58">
        <v>0</v>
      </c>
      <c r="AL219" s="58"/>
      <c r="AM219" s="58"/>
      <c r="AN219" s="58"/>
      <c r="AO219" s="58"/>
      <c r="AP219" s="58">
        <v>380</v>
      </c>
      <c r="AQ219" s="58"/>
      <c r="AR219" s="58"/>
      <c r="AS219" s="58"/>
      <c r="AT219" s="58"/>
      <c r="AU219" s="58">
        <v>380</v>
      </c>
      <c r="AV219" s="58"/>
      <c r="AW219" s="58"/>
      <c r="AX219" s="58"/>
      <c r="AY219" s="58"/>
      <c r="AZ219" s="58">
        <v>0</v>
      </c>
      <c r="BA219" s="58"/>
      <c r="BB219" s="58"/>
      <c r="BC219" s="58"/>
      <c r="BD219" s="58"/>
      <c r="BE219" s="58">
        <v>380</v>
      </c>
      <c r="BF219" s="58"/>
      <c r="BG219" s="58"/>
      <c r="BH219" s="58"/>
      <c r="BI219" s="58"/>
    </row>
    <row r="220" spans="1:61" s="22" customFormat="1" ht="60" customHeight="1">
      <c r="A220" s="55">
        <v>0</v>
      </c>
      <c r="B220" s="56"/>
      <c r="C220" s="56"/>
      <c r="D220" s="60" t="s">
        <v>226</v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9"/>
      <c r="Q220" s="61" t="s">
        <v>211</v>
      </c>
      <c r="R220" s="61"/>
      <c r="S220" s="61"/>
      <c r="T220" s="61"/>
      <c r="U220" s="61"/>
      <c r="V220" s="60" t="s">
        <v>225</v>
      </c>
      <c r="W220" s="38"/>
      <c r="X220" s="38"/>
      <c r="Y220" s="38"/>
      <c r="Z220" s="38"/>
      <c r="AA220" s="38"/>
      <c r="AB220" s="38"/>
      <c r="AC220" s="38"/>
      <c r="AD220" s="38"/>
      <c r="AE220" s="39"/>
      <c r="AF220" s="58">
        <v>0</v>
      </c>
      <c r="AG220" s="58"/>
      <c r="AH220" s="58"/>
      <c r="AI220" s="58"/>
      <c r="AJ220" s="58"/>
      <c r="AK220" s="58">
        <v>9</v>
      </c>
      <c r="AL220" s="58"/>
      <c r="AM220" s="58"/>
      <c r="AN220" s="58"/>
      <c r="AO220" s="58"/>
      <c r="AP220" s="58">
        <v>9</v>
      </c>
      <c r="AQ220" s="58"/>
      <c r="AR220" s="58"/>
      <c r="AS220" s="58"/>
      <c r="AT220" s="58"/>
      <c r="AU220" s="58">
        <v>0</v>
      </c>
      <c r="AV220" s="58"/>
      <c r="AW220" s="58"/>
      <c r="AX220" s="58"/>
      <c r="AY220" s="58"/>
      <c r="AZ220" s="58">
        <v>9</v>
      </c>
      <c r="BA220" s="58"/>
      <c r="BB220" s="58"/>
      <c r="BC220" s="58"/>
      <c r="BD220" s="58"/>
      <c r="BE220" s="58">
        <v>9</v>
      </c>
      <c r="BF220" s="58"/>
      <c r="BG220" s="58"/>
      <c r="BH220" s="58"/>
      <c r="BI220" s="58"/>
    </row>
    <row r="221" spans="1:61" s="22" customFormat="1" ht="60" customHeight="1">
      <c r="A221" s="55">
        <v>0</v>
      </c>
      <c r="B221" s="56"/>
      <c r="C221" s="56"/>
      <c r="D221" s="60" t="s">
        <v>227</v>
      </c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9"/>
      <c r="Q221" s="61" t="s">
        <v>211</v>
      </c>
      <c r="R221" s="61"/>
      <c r="S221" s="61"/>
      <c r="T221" s="61"/>
      <c r="U221" s="61"/>
      <c r="V221" s="60" t="s">
        <v>228</v>
      </c>
      <c r="W221" s="38"/>
      <c r="X221" s="38"/>
      <c r="Y221" s="38"/>
      <c r="Z221" s="38"/>
      <c r="AA221" s="38"/>
      <c r="AB221" s="38"/>
      <c r="AC221" s="38"/>
      <c r="AD221" s="38"/>
      <c r="AE221" s="39"/>
      <c r="AF221" s="58">
        <v>0</v>
      </c>
      <c r="AG221" s="58"/>
      <c r="AH221" s="58"/>
      <c r="AI221" s="58"/>
      <c r="AJ221" s="58"/>
      <c r="AK221" s="58">
        <v>0</v>
      </c>
      <c r="AL221" s="58"/>
      <c r="AM221" s="58"/>
      <c r="AN221" s="58"/>
      <c r="AO221" s="58"/>
      <c r="AP221" s="58">
        <v>0</v>
      </c>
      <c r="AQ221" s="58"/>
      <c r="AR221" s="58"/>
      <c r="AS221" s="58"/>
      <c r="AT221" s="58"/>
      <c r="AU221" s="58">
        <v>0</v>
      </c>
      <c r="AV221" s="58"/>
      <c r="AW221" s="58"/>
      <c r="AX221" s="58"/>
      <c r="AY221" s="58"/>
      <c r="AZ221" s="58">
        <v>0</v>
      </c>
      <c r="BA221" s="58"/>
      <c r="BB221" s="58"/>
      <c r="BC221" s="58"/>
      <c r="BD221" s="58"/>
      <c r="BE221" s="58">
        <v>0</v>
      </c>
      <c r="BF221" s="58"/>
      <c r="BG221" s="58"/>
      <c r="BH221" s="58"/>
      <c r="BI221" s="58"/>
    </row>
    <row r="222" spans="1:61" s="6" customFormat="1" ht="14.25">
      <c r="A222" s="52">
        <v>0</v>
      </c>
      <c r="B222" s="53"/>
      <c r="C222" s="53"/>
      <c r="D222" s="62" t="s">
        <v>229</v>
      </c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4"/>
      <c r="Q222" s="63"/>
      <c r="R222" s="63"/>
      <c r="S222" s="63"/>
      <c r="T222" s="63"/>
      <c r="U222" s="63"/>
      <c r="V222" s="62"/>
      <c r="W222" s="33"/>
      <c r="X222" s="33"/>
      <c r="Y222" s="33"/>
      <c r="Z222" s="33"/>
      <c r="AA222" s="33"/>
      <c r="AB222" s="33"/>
      <c r="AC222" s="33"/>
      <c r="AD222" s="33"/>
      <c r="AE222" s="34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</row>
    <row r="223" spans="1:61" s="22" customFormat="1" ht="60.75" customHeight="1">
      <c r="A223" s="55">
        <v>0</v>
      </c>
      <c r="B223" s="56"/>
      <c r="C223" s="56"/>
      <c r="D223" s="60" t="s">
        <v>230</v>
      </c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9"/>
      <c r="Q223" s="61" t="s">
        <v>231</v>
      </c>
      <c r="R223" s="61"/>
      <c r="S223" s="61"/>
      <c r="T223" s="61"/>
      <c r="U223" s="61"/>
      <c r="V223" s="60" t="s">
        <v>232</v>
      </c>
      <c r="W223" s="38"/>
      <c r="X223" s="38"/>
      <c r="Y223" s="38"/>
      <c r="Z223" s="38"/>
      <c r="AA223" s="38"/>
      <c r="AB223" s="38"/>
      <c r="AC223" s="38"/>
      <c r="AD223" s="38"/>
      <c r="AE223" s="39"/>
      <c r="AF223" s="58">
        <v>102563.96</v>
      </c>
      <c r="AG223" s="58"/>
      <c r="AH223" s="58"/>
      <c r="AI223" s="58"/>
      <c r="AJ223" s="58"/>
      <c r="AK223" s="58">
        <v>23314.43</v>
      </c>
      <c r="AL223" s="58"/>
      <c r="AM223" s="58"/>
      <c r="AN223" s="58"/>
      <c r="AO223" s="58"/>
      <c r="AP223" s="58">
        <v>125878.39000000001</v>
      </c>
      <c r="AQ223" s="58"/>
      <c r="AR223" s="58"/>
      <c r="AS223" s="58"/>
      <c r="AT223" s="58"/>
      <c r="AU223" s="58">
        <v>108495.6</v>
      </c>
      <c r="AV223" s="58"/>
      <c r="AW223" s="58"/>
      <c r="AX223" s="58"/>
      <c r="AY223" s="58"/>
      <c r="AZ223" s="58">
        <v>24567.46</v>
      </c>
      <c r="BA223" s="58"/>
      <c r="BB223" s="58"/>
      <c r="BC223" s="58"/>
      <c r="BD223" s="58"/>
      <c r="BE223" s="58">
        <v>133063.06</v>
      </c>
      <c r="BF223" s="58"/>
      <c r="BG223" s="58"/>
      <c r="BH223" s="58"/>
      <c r="BI223" s="58"/>
    </row>
    <row r="224" spans="1:61" s="22" customFormat="1" ht="60" customHeight="1">
      <c r="A224" s="55">
        <v>0</v>
      </c>
      <c r="B224" s="56"/>
      <c r="C224" s="56"/>
      <c r="D224" s="60" t="s">
        <v>239</v>
      </c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9"/>
      <c r="Q224" s="61" t="s">
        <v>231</v>
      </c>
      <c r="R224" s="61"/>
      <c r="S224" s="61"/>
      <c r="T224" s="61"/>
      <c r="U224" s="61"/>
      <c r="V224" s="60" t="s">
        <v>232</v>
      </c>
      <c r="W224" s="38"/>
      <c r="X224" s="38"/>
      <c r="Y224" s="38"/>
      <c r="Z224" s="38"/>
      <c r="AA224" s="38"/>
      <c r="AB224" s="38"/>
      <c r="AC224" s="38"/>
      <c r="AD224" s="38"/>
      <c r="AE224" s="39"/>
      <c r="AF224" s="58">
        <v>102563.96</v>
      </c>
      <c r="AG224" s="58"/>
      <c r="AH224" s="58"/>
      <c r="AI224" s="58"/>
      <c r="AJ224" s="58"/>
      <c r="AK224" s="58">
        <v>23314.43</v>
      </c>
      <c r="AL224" s="58"/>
      <c r="AM224" s="58"/>
      <c r="AN224" s="58"/>
      <c r="AO224" s="58"/>
      <c r="AP224" s="58">
        <v>125878.39000000001</v>
      </c>
      <c r="AQ224" s="58"/>
      <c r="AR224" s="58"/>
      <c r="AS224" s="58"/>
      <c r="AT224" s="58"/>
      <c r="AU224" s="58">
        <v>108495.6</v>
      </c>
      <c r="AV224" s="58"/>
      <c r="AW224" s="58"/>
      <c r="AX224" s="58"/>
      <c r="AY224" s="58"/>
      <c r="AZ224" s="58">
        <v>24567.46</v>
      </c>
      <c r="BA224" s="58"/>
      <c r="BB224" s="58"/>
      <c r="BC224" s="58"/>
      <c r="BD224" s="58"/>
      <c r="BE224" s="58">
        <v>133063.06</v>
      </c>
      <c r="BF224" s="58"/>
      <c r="BG224" s="58"/>
      <c r="BH224" s="58"/>
      <c r="BI224" s="58"/>
    </row>
    <row r="225" spans="1:70" s="22" customFormat="1" ht="75" customHeight="1">
      <c r="A225" s="55">
        <v>0</v>
      </c>
      <c r="B225" s="56"/>
      <c r="C225" s="56"/>
      <c r="D225" s="60" t="s">
        <v>233</v>
      </c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9"/>
      <c r="Q225" s="61" t="s">
        <v>220</v>
      </c>
      <c r="R225" s="61"/>
      <c r="S225" s="61"/>
      <c r="T225" s="61"/>
      <c r="U225" s="61"/>
      <c r="V225" s="60" t="s">
        <v>234</v>
      </c>
      <c r="W225" s="38"/>
      <c r="X225" s="38"/>
      <c r="Y225" s="38"/>
      <c r="Z225" s="38"/>
      <c r="AA225" s="38"/>
      <c r="AB225" s="38"/>
      <c r="AC225" s="38"/>
      <c r="AD225" s="38"/>
      <c r="AE225" s="39"/>
      <c r="AF225" s="58">
        <v>12</v>
      </c>
      <c r="AG225" s="58"/>
      <c r="AH225" s="58"/>
      <c r="AI225" s="58"/>
      <c r="AJ225" s="58"/>
      <c r="AK225" s="58">
        <v>0</v>
      </c>
      <c r="AL225" s="58"/>
      <c r="AM225" s="58"/>
      <c r="AN225" s="58"/>
      <c r="AO225" s="58"/>
      <c r="AP225" s="58">
        <v>12</v>
      </c>
      <c r="AQ225" s="58"/>
      <c r="AR225" s="58"/>
      <c r="AS225" s="58"/>
      <c r="AT225" s="58"/>
      <c r="AU225" s="58">
        <v>12</v>
      </c>
      <c r="AV225" s="58"/>
      <c r="AW225" s="58"/>
      <c r="AX225" s="58"/>
      <c r="AY225" s="58"/>
      <c r="AZ225" s="58">
        <v>0</v>
      </c>
      <c r="BA225" s="58"/>
      <c r="BB225" s="58"/>
      <c r="BC225" s="58"/>
      <c r="BD225" s="58"/>
      <c r="BE225" s="58">
        <v>12</v>
      </c>
      <c r="BF225" s="58"/>
      <c r="BG225" s="58"/>
      <c r="BH225" s="58"/>
      <c r="BI225" s="58"/>
    </row>
    <row r="226" spans="1:70" s="22" customFormat="1" ht="60" customHeight="1">
      <c r="A226" s="55">
        <v>0</v>
      </c>
      <c r="B226" s="56"/>
      <c r="C226" s="56"/>
      <c r="D226" s="60" t="s">
        <v>235</v>
      </c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9"/>
      <c r="Q226" s="61" t="s">
        <v>231</v>
      </c>
      <c r="R226" s="61"/>
      <c r="S226" s="61"/>
      <c r="T226" s="61"/>
      <c r="U226" s="61"/>
      <c r="V226" s="60" t="s">
        <v>225</v>
      </c>
      <c r="W226" s="38"/>
      <c r="X226" s="38"/>
      <c r="Y226" s="38"/>
      <c r="Z226" s="38"/>
      <c r="AA226" s="38"/>
      <c r="AB226" s="38"/>
      <c r="AC226" s="38"/>
      <c r="AD226" s="38"/>
      <c r="AE226" s="39"/>
      <c r="AF226" s="58">
        <v>0</v>
      </c>
      <c r="AG226" s="58"/>
      <c r="AH226" s="58"/>
      <c r="AI226" s="58"/>
      <c r="AJ226" s="58"/>
      <c r="AK226" s="58">
        <v>105988.78</v>
      </c>
      <c r="AL226" s="58"/>
      <c r="AM226" s="58"/>
      <c r="AN226" s="58"/>
      <c r="AO226" s="58"/>
      <c r="AP226" s="58">
        <v>105988.78</v>
      </c>
      <c r="AQ226" s="58"/>
      <c r="AR226" s="58"/>
      <c r="AS226" s="58"/>
      <c r="AT226" s="58"/>
      <c r="AU226" s="58">
        <v>0</v>
      </c>
      <c r="AV226" s="58"/>
      <c r="AW226" s="58"/>
      <c r="AX226" s="58"/>
      <c r="AY226" s="58"/>
      <c r="AZ226" s="58">
        <v>111606.22</v>
      </c>
      <c r="BA226" s="58"/>
      <c r="BB226" s="58"/>
      <c r="BC226" s="58"/>
      <c r="BD226" s="58"/>
      <c r="BE226" s="58">
        <v>111606.22</v>
      </c>
      <c r="BF226" s="58"/>
      <c r="BG226" s="58"/>
      <c r="BH226" s="58"/>
      <c r="BI226" s="58"/>
    </row>
    <row r="227" spans="1:70" s="22" customFormat="1" ht="60" customHeight="1">
      <c r="A227" s="55">
        <v>0</v>
      </c>
      <c r="B227" s="56"/>
      <c r="C227" s="56"/>
      <c r="D227" s="60" t="s">
        <v>236</v>
      </c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9"/>
      <c r="Q227" s="61" t="s">
        <v>231</v>
      </c>
      <c r="R227" s="61"/>
      <c r="S227" s="61"/>
      <c r="T227" s="61"/>
      <c r="U227" s="61"/>
      <c r="V227" s="60" t="s">
        <v>237</v>
      </c>
      <c r="W227" s="38"/>
      <c r="X227" s="38"/>
      <c r="Y227" s="38"/>
      <c r="Z227" s="38"/>
      <c r="AA227" s="38"/>
      <c r="AB227" s="38"/>
      <c r="AC227" s="38"/>
      <c r="AD227" s="38"/>
      <c r="AE227" s="39"/>
      <c r="AF227" s="58">
        <v>0</v>
      </c>
      <c r="AG227" s="58"/>
      <c r="AH227" s="58"/>
      <c r="AI227" s="58"/>
      <c r="AJ227" s="58"/>
      <c r="AK227" s="58">
        <v>0</v>
      </c>
      <c r="AL227" s="58"/>
      <c r="AM227" s="58"/>
      <c r="AN227" s="58"/>
      <c r="AO227" s="58"/>
      <c r="AP227" s="58">
        <v>0</v>
      </c>
      <c r="AQ227" s="58"/>
      <c r="AR227" s="58"/>
      <c r="AS227" s="58"/>
      <c r="AT227" s="58"/>
      <c r="AU227" s="58">
        <v>0</v>
      </c>
      <c r="AV227" s="58"/>
      <c r="AW227" s="58"/>
      <c r="AX227" s="58"/>
      <c r="AY227" s="58"/>
      <c r="AZ227" s="58">
        <v>0</v>
      </c>
      <c r="BA227" s="58"/>
      <c r="BB227" s="58"/>
      <c r="BC227" s="58"/>
      <c r="BD227" s="58"/>
      <c r="BE227" s="58">
        <v>0</v>
      </c>
      <c r="BF227" s="58"/>
      <c r="BG227" s="58"/>
      <c r="BH227" s="58"/>
      <c r="BI227" s="58"/>
    </row>
    <row r="228" spans="1:70" s="6" customFormat="1" ht="57" customHeight="1">
      <c r="A228" s="52">
        <v>0</v>
      </c>
      <c r="B228" s="53"/>
      <c r="C228" s="53"/>
      <c r="D228" s="62" t="s">
        <v>238</v>
      </c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4"/>
      <c r="Q228" s="63" t="s">
        <v>220</v>
      </c>
      <c r="R228" s="63"/>
      <c r="S228" s="63"/>
      <c r="T228" s="63"/>
      <c r="U228" s="63"/>
      <c r="V228" s="62"/>
      <c r="W228" s="33"/>
      <c r="X228" s="33"/>
      <c r="Y228" s="33"/>
      <c r="Z228" s="33"/>
      <c r="AA228" s="33"/>
      <c r="AB228" s="33"/>
      <c r="AC228" s="33"/>
      <c r="AD228" s="33"/>
      <c r="AE228" s="34"/>
      <c r="AF228" s="59">
        <v>2500</v>
      </c>
      <c r="AG228" s="59"/>
      <c r="AH228" s="59"/>
      <c r="AI228" s="59"/>
      <c r="AJ228" s="59"/>
      <c r="AK228" s="59">
        <v>0</v>
      </c>
      <c r="AL228" s="59"/>
      <c r="AM228" s="59"/>
      <c r="AN228" s="59"/>
      <c r="AO228" s="59"/>
      <c r="AP228" s="59"/>
      <c r="AQ228" s="59"/>
      <c r="AR228" s="59"/>
      <c r="AS228" s="59"/>
      <c r="AT228" s="59"/>
      <c r="AU228" s="59">
        <v>2500</v>
      </c>
      <c r="AV228" s="59"/>
      <c r="AW228" s="59"/>
      <c r="AX228" s="59"/>
      <c r="AY228" s="59"/>
      <c r="AZ228" s="59">
        <v>0</v>
      </c>
      <c r="BA228" s="59"/>
      <c r="BB228" s="59"/>
      <c r="BC228" s="59"/>
      <c r="BD228" s="59"/>
      <c r="BE228" s="59"/>
      <c r="BF228" s="59"/>
      <c r="BG228" s="59"/>
      <c r="BH228" s="59"/>
      <c r="BI228" s="59"/>
    </row>
    <row r="229" spans="1:70" s="22" customFormat="1" ht="14.25" customHeight="1">
      <c r="A229" s="55">
        <v>0</v>
      </c>
      <c r="B229" s="56"/>
      <c r="C229" s="56"/>
      <c r="D229" s="60" t="s">
        <v>223</v>
      </c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9"/>
      <c r="Q229" s="61" t="s">
        <v>220</v>
      </c>
      <c r="R229" s="61"/>
      <c r="S229" s="61"/>
      <c r="T229" s="61"/>
      <c r="U229" s="61"/>
      <c r="V229" s="60" t="s">
        <v>228</v>
      </c>
      <c r="W229" s="38"/>
      <c r="X229" s="38"/>
      <c r="Y229" s="38"/>
      <c r="Z229" s="38"/>
      <c r="AA229" s="38"/>
      <c r="AB229" s="38"/>
      <c r="AC229" s="38"/>
      <c r="AD229" s="38"/>
      <c r="AE229" s="39"/>
      <c r="AF229" s="58">
        <v>1455</v>
      </c>
      <c r="AG229" s="58"/>
      <c r="AH229" s="58"/>
      <c r="AI229" s="58"/>
      <c r="AJ229" s="58"/>
      <c r="AK229" s="58">
        <v>0</v>
      </c>
      <c r="AL229" s="58"/>
      <c r="AM229" s="58"/>
      <c r="AN229" s="58"/>
      <c r="AO229" s="58"/>
      <c r="AP229" s="58">
        <v>1455</v>
      </c>
      <c r="AQ229" s="58"/>
      <c r="AR229" s="58"/>
      <c r="AS229" s="58"/>
      <c r="AT229" s="58"/>
      <c r="AU229" s="58">
        <v>1455</v>
      </c>
      <c r="AV229" s="58"/>
      <c r="AW229" s="58"/>
      <c r="AX229" s="58"/>
      <c r="AY229" s="58"/>
      <c r="AZ229" s="58">
        <v>0</v>
      </c>
      <c r="BA229" s="58"/>
      <c r="BB229" s="58"/>
      <c r="BC229" s="58"/>
      <c r="BD229" s="58"/>
      <c r="BE229" s="58">
        <v>1455</v>
      </c>
      <c r="BF229" s="58"/>
      <c r="BG229" s="58"/>
      <c r="BH229" s="58"/>
      <c r="BI229" s="58"/>
    </row>
    <row r="230" spans="1:70" s="22" customFormat="1" ht="15" customHeight="1">
      <c r="A230" s="55">
        <v>0</v>
      </c>
      <c r="B230" s="56"/>
      <c r="C230" s="56"/>
      <c r="D230" s="60" t="s">
        <v>222</v>
      </c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9"/>
      <c r="Q230" s="61" t="s">
        <v>220</v>
      </c>
      <c r="R230" s="61"/>
      <c r="S230" s="61"/>
      <c r="T230" s="61"/>
      <c r="U230" s="61"/>
      <c r="V230" s="60" t="s">
        <v>228</v>
      </c>
      <c r="W230" s="38"/>
      <c r="X230" s="38"/>
      <c r="Y230" s="38"/>
      <c r="Z230" s="38"/>
      <c r="AA230" s="38"/>
      <c r="AB230" s="38"/>
      <c r="AC230" s="38"/>
      <c r="AD230" s="38"/>
      <c r="AE230" s="39"/>
      <c r="AF230" s="58">
        <v>1045</v>
      </c>
      <c r="AG230" s="58"/>
      <c r="AH230" s="58"/>
      <c r="AI230" s="58"/>
      <c r="AJ230" s="58"/>
      <c r="AK230" s="58">
        <v>0</v>
      </c>
      <c r="AL230" s="58"/>
      <c r="AM230" s="58"/>
      <c r="AN230" s="58"/>
      <c r="AO230" s="58"/>
      <c r="AP230" s="58">
        <v>1045</v>
      </c>
      <c r="AQ230" s="58"/>
      <c r="AR230" s="58"/>
      <c r="AS230" s="58"/>
      <c r="AT230" s="58"/>
      <c r="AU230" s="58">
        <v>1045</v>
      </c>
      <c r="AV230" s="58"/>
      <c r="AW230" s="58"/>
      <c r="AX230" s="58"/>
      <c r="AY230" s="58"/>
      <c r="AZ230" s="58">
        <v>0</v>
      </c>
      <c r="BA230" s="58"/>
      <c r="BB230" s="58"/>
      <c r="BC230" s="58"/>
      <c r="BD230" s="58"/>
      <c r="BE230" s="58">
        <v>1045</v>
      </c>
      <c r="BF230" s="58"/>
      <c r="BG230" s="58"/>
      <c r="BH230" s="58"/>
      <c r="BI230" s="58"/>
    </row>
    <row r="231" spans="1:70" s="6" customFormat="1" ht="14.25">
      <c r="A231" s="52">
        <v>0</v>
      </c>
      <c r="B231" s="53"/>
      <c r="C231" s="53"/>
      <c r="D231" s="62" t="s">
        <v>240</v>
      </c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4"/>
      <c r="Q231" s="63"/>
      <c r="R231" s="63"/>
      <c r="S231" s="63"/>
      <c r="T231" s="63"/>
      <c r="U231" s="63"/>
      <c r="V231" s="62"/>
      <c r="W231" s="33"/>
      <c r="X231" s="33"/>
      <c r="Y231" s="33"/>
      <c r="Z231" s="33"/>
      <c r="AA231" s="33"/>
      <c r="AB231" s="33"/>
      <c r="AC231" s="33"/>
      <c r="AD231" s="33"/>
      <c r="AE231" s="34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</row>
    <row r="232" spans="1:70" s="22" customFormat="1" ht="28.5" customHeight="1">
      <c r="A232" s="55">
        <v>0</v>
      </c>
      <c r="B232" s="56"/>
      <c r="C232" s="56"/>
      <c r="D232" s="60" t="s">
        <v>241</v>
      </c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9"/>
      <c r="Q232" s="61" t="s">
        <v>242</v>
      </c>
      <c r="R232" s="61"/>
      <c r="S232" s="61"/>
      <c r="T232" s="61"/>
      <c r="U232" s="61"/>
      <c r="V232" s="60" t="s">
        <v>225</v>
      </c>
      <c r="W232" s="38"/>
      <c r="X232" s="38"/>
      <c r="Y232" s="38"/>
      <c r="Z232" s="38"/>
      <c r="AA232" s="38"/>
      <c r="AB232" s="38"/>
      <c r="AC232" s="38"/>
      <c r="AD232" s="38"/>
      <c r="AE232" s="39"/>
      <c r="AF232" s="58">
        <v>6.12</v>
      </c>
      <c r="AG232" s="58"/>
      <c r="AH232" s="58"/>
      <c r="AI232" s="58"/>
      <c r="AJ232" s="58"/>
      <c r="AK232" s="58">
        <v>0</v>
      </c>
      <c r="AL232" s="58"/>
      <c r="AM232" s="58"/>
      <c r="AN232" s="58"/>
      <c r="AO232" s="58"/>
      <c r="AP232" s="58">
        <v>6.12</v>
      </c>
      <c r="AQ232" s="58"/>
      <c r="AR232" s="58"/>
      <c r="AS232" s="58"/>
      <c r="AT232" s="58"/>
      <c r="AU232" s="58">
        <v>6.12</v>
      </c>
      <c r="AV232" s="58"/>
      <c r="AW232" s="58"/>
      <c r="AX232" s="58"/>
      <c r="AY232" s="58"/>
      <c r="AZ232" s="58">
        <v>0</v>
      </c>
      <c r="BA232" s="58"/>
      <c r="BB232" s="58"/>
      <c r="BC232" s="58"/>
      <c r="BD232" s="58"/>
      <c r="BE232" s="58">
        <v>6.12</v>
      </c>
      <c r="BF232" s="58"/>
      <c r="BG232" s="58"/>
      <c r="BH232" s="58"/>
      <c r="BI232" s="58"/>
    </row>
    <row r="233" spans="1:70" s="22" customFormat="1" ht="45" customHeight="1">
      <c r="A233" s="55">
        <v>0</v>
      </c>
      <c r="B233" s="56"/>
      <c r="C233" s="56"/>
      <c r="D233" s="60" t="s">
        <v>243</v>
      </c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9"/>
      <c r="Q233" s="61" t="s">
        <v>244</v>
      </c>
      <c r="R233" s="61"/>
      <c r="S233" s="61"/>
      <c r="T233" s="61"/>
      <c r="U233" s="61"/>
      <c r="V233" s="60" t="s">
        <v>225</v>
      </c>
      <c r="W233" s="38"/>
      <c r="X233" s="38"/>
      <c r="Y233" s="38"/>
      <c r="Z233" s="38"/>
      <c r="AA233" s="38"/>
      <c r="AB233" s="38"/>
      <c r="AC233" s="38"/>
      <c r="AD233" s="38"/>
      <c r="AE233" s="39"/>
      <c r="AF233" s="58">
        <v>0.46</v>
      </c>
      <c r="AG233" s="58"/>
      <c r="AH233" s="58"/>
      <c r="AI233" s="58"/>
      <c r="AJ233" s="58"/>
      <c r="AK233" s="58">
        <v>0</v>
      </c>
      <c r="AL233" s="58"/>
      <c r="AM233" s="58"/>
      <c r="AN233" s="58"/>
      <c r="AO233" s="58"/>
      <c r="AP233" s="58">
        <v>0.46</v>
      </c>
      <c r="AQ233" s="58"/>
      <c r="AR233" s="58"/>
      <c r="AS233" s="58"/>
      <c r="AT233" s="58"/>
      <c r="AU233" s="58">
        <v>0.46</v>
      </c>
      <c r="AV233" s="58"/>
      <c r="AW233" s="58"/>
      <c r="AX233" s="58"/>
      <c r="AY233" s="58"/>
      <c r="AZ233" s="58">
        <v>0</v>
      </c>
      <c r="BA233" s="58"/>
      <c r="BB233" s="58"/>
      <c r="BC233" s="58"/>
      <c r="BD233" s="58"/>
      <c r="BE233" s="58">
        <v>0.46</v>
      </c>
      <c r="BF233" s="58"/>
      <c r="BG233" s="58"/>
      <c r="BH233" s="58"/>
      <c r="BI233" s="58"/>
    </row>
    <row r="234" spans="1:70" s="22" customFormat="1" ht="60" customHeight="1">
      <c r="A234" s="55">
        <v>0</v>
      </c>
      <c r="B234" s="56"/>
      <c r="C234" s="56"/>
      <c r="D234" s="60" t="s">
        <v>245</v>
      </c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9"/>
      <c r="Q234" s="61" t="s">
        <v>244</v>
      </c>
      <c r="R234" s="61"/>
      <c r="S234" s="61"/>
      <c r="T234" s="61"/>
      <c r="U234" s="61"/>
      <c r="V234" s="60" t="s">
        <v>246</v>
      </c>
      <c r="W234" s="38"/>
      <c r="X234" s="38"/>
      <c r="Y234" s="38"/>
      <c r="Z234" s="38"/>
      <c r="AA234" s="38"/>
      <c r="AB234" s="38"/>
      <c r="AC234" s="38"/>
      <c r="AD234" s="38"/>
      <c r="AE234" s="39"/>
      <c r="AF234" s="58">
        <v>0</v>
      </c>
      <c r="AG234" s="58"/>
      <c r="AH234" s="58"/>
      <c r="AI234" s="58"/>
      <c r="AJ234" s="58"/>
      <c r="AK234" s="58">
        <v>100</v>
      </c>
      <c r="AL234" s="58"/>
      <c r="AM234" s="58"/>
      <c r="AN234" s="58"/>
      <c r="AO234" s="58"/>
      <c r="AP234" s="58">
        <v>100</v>
      </c>
      <c r="AQ234" s="58"/>
      <c r="AR234" s="58"/>
      <c r="AS234" s="58"/>
      <c r="AT234" s="58"/>
      <c r="AU234" s="58">
        <v>0</v>
      </c>
      <c r="AV234" s="58"/>
      <c r="AW234" s="58"/>
      <c r="AX234" s="58"/>
      <c r="AY234" s="58"/>
      <c r="AZ234" s="58">
        <v>100</v>
      </c>
      <c r="BA234" s="58"/>
      <c r="BB234" s="58"/>
      <c r="BC234" s="58"/>
      <c r="BD234" s="58"/>
      <c r="BE234" s="58">
        <v>100</v>
      </c>
      <c r="BF234" s="58"/>
      <c r="BG234" s="58"/>
      <c r="BH234" s="58"/>
      <c r="BI234" s="58"/>
    </row>
    <row r="235" spans="1:70" s="22" customFormat="1" ht="60" customHeight="1">
      <c r="A235" s="55">
        <v>0</v>
      </c>
      <c r="B235" s="56"/>
      <c r="C235" s="56"/>
      <c r="D235" s="60" t="s">
        <v>247</v>
      </c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9"/>
      <c r="Q235" s="61" t="s">
        <v>244</v>
      </c>
      <c r="R235" s="61"/>
      <c r="S235" s="61"/>
      <c r="T235" s="61"/>
      <c r="U235" s="61"/>
      <c r="V235" s="60" t="s">
        <v>248</v>
      </c>
      <c r="W235" s="38"/>
      <c r="X235" s="38"/>
      <c r="Y235" s="38"/>
      <c r="Z235" s="38"/>
      <c r="AA235" s="38"/>
      <c r="AB235" s="38"/>
      <c r="AC235" s="38"/>
      <c r="AD235" s="38"/>
      <c r="AE235" s="39"/>
      <c r="AF235" s="58">
        <v>0</v>
      </c>
      <c r="AG235" s="58"/>
      <c r="AH235" s="58"/>
      <c r="AI235" s="58"/>
      <c r="AJ235" s="58"/>
      <c r="AK235" s="58">
        <v>0</v>
      </c>
      <c r="AL235" s="58"/>
      <c r="AM235" s="58"/>
      <c r="AN235" s="58"/>
      <c r="AO235" s="58"/>
      <c r="AP235" s="58">
        <v>0</v>
      </c>
      <c r="AQ235" s="58"/>
      <c r="AR235" s="58"/>
      <c r="AS235" s="58"/>
      <c r="AT235" s="58"/>
      <c r="AU235" s="58">
        <v>0</v>
      </c>
      <c r="AV235" s="58"/>
      <c r="AW235" s="58"/>
      <c r="AX235" s="58"/>
      <c r="AY235" s="58"/>
      <c r="AZ235" s="58">
        <v>0</v>
      </c>
      <c r="BA235" s="58"/>
      <c r="BB235" s="58"/>
      <c r="BC235" s="58"/>
      <c r="BD235" s="58"/>
      <c r="BE235" s="58">
        <v>0</v>
      </c>
      <c r="BF235" s="58"/>
      <c r="BG235" s="58"/>
      <c r="BH235" s="58"/>
      <c r="BI235" s="58"/>
    </row>
    <row r="236" spans="1:70" s="22" customFormat="1" ht="30" customHeight="1">
      <c r="A236" s="55">
        <v>0</v>
      </c>
      <c r="B236" s="56"/>
      <c r="C236" s="56"/>
      <c r="D236" s="60" t="s">
        <v>249</v>
      </c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9"/>
      <c r="Q236" s="61" t="s">
        <v>244</v>
      </c>
      <c r="R236" s="61"/>
      <c r="S236" s="61"/>
      <c r="T236" s="61"/>
      <c r="U236" s="61"/>
      <c r="V236" s="60" t="s">
        <v>250</v>
      </c>
      <c r="W236" s="38"/>
      <c r="X236" s="38"/>
      <c r="Y236" s="38"/>
      <c r="Z236" s="38"/>
      <c r="AA236" s="38"/>
      <c r="AB236" s="38"/>
      <c r="AC236" s="38"/>
      <c r="AD236" s="38"/>
      <c r="AE236" s="39"/>
      <c r="AF236" s="58">
        <v>0</v>
      </c>
      <c r="AG236" s="58"/>
      <c r="AH236" s="58"/>
      <c r="AI236" s="58"/>
      <c r="AJ236" s="58"/>
      <c r="AK236" s="58">
        <v>0</v>
      </c>
      <c r="AL236" s="58"/>
      <c r="AM236" s="58"/>
      <c r="AN236" s="58"/>
      <c r="AO236" s="58"/>
      <c r="AP236" s="58">
        <v>0</v>
      </c>
      <c r="AQ236" s="58"/>
      <c r="AR236" s="58"/>
      <c r="AS236" s="58"/>
      <c r="AT236" s="58"/>
      <c r="AU236" s="58">
        <v>0</v>
      </c>
      <c r="AV236" s="58"/>
      <c r="AW236" s="58"/>
      <c r="AX236" s="58"/>
      <c r="AY236" s="58"/>
      <c r="AZ236" s="58">
        <v>0</v>
      </c>
      <c r="BA236" s="58"/>
      <c r="BB236" s="58"/>
      <c r="BC236" s="58"/>
      <c r="BD236" s="58"/>
      <c r="BE236" s="58">
        <v>0</v>
      </c>
      <c r="BF236" s="58"/>
      <c r="BG236" s="58"/>
      <c r="BH236" s="58"/>
      <c r="BI236" s="58"/>
    </row>
    <row r="238" spans="1:70" ht="14.25" customHeight="1">
      <c r="A238" s="75" t="s">
        <v>124</v>
      </c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</row>
    <row r="239" spans="1:70" ht="15" customHeight="1">
      <c r="A239" s="86" t="s">
        <v>284</v>
      </c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</row>
    <row r="240" spans="1:70" ht="16.5" customHeight="1">
      <c r="A240" s="88" t="s">
        <v>19</v>
      </c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90"/>
      <c r="U240" s="61" t="s">
        <v>285</v>
      </c>
      <c r="V240" s="61"/>
      <c r="W240" s="61"/>
      <c r="X240" s="61"/>
      <c r="Y240" s="61"/>
      <c r="Z240" s="61"/>
      <c r="AA240" s="61"/>
      <c r="AB240" s="61"/>
      <c r="AC240" s="61"/>
      <c r="AD240" s="61"/>
      <c r="AE240" s="61" t="s">
        <v>288</v>
      </c>
      <c r="AF240" s="61"/>
      <c r="AG240" s="61"/>
      <c r="AH240" s="61"/>
      <c r="AI240" s="61"/>
      <c r="AJ240" s="61"/>
      <c r="AK240" s="61"/>
      <c r="AL240" s="61"/>
      <c r="AM240" s="61"/>
      <c r="AN240" s="61"/>
      <c r="AO240" s="61" t="s">
        <v>295</v>
      </c>
      <c r="AP240" s="61"/>
      <c r="AQ240" s="61"/>
      <c r="AR240" s="61"/>
      <c r="AS240" s="61"/>
      <c r="AT240" s="61"/>
      <c r="AU240" s="61"/>
      <c r="AV240" s="61"/>
      <c r="AW240" s="61"/>
      <c r="AX240" s="61"/>
      <c r="AY240" s="61" t="s">
        <v>306</v>
      </c>
      <c r="AZ240" s="61"/>
      <c r="BA240" s="61"/>
      <c r="BB240" s="61"/>
      <c r="BC240" s="61"/>
      <c r="BD240" s="61"/>
      <c r="BE240" s="61"/>
      <c r="BF240" s="61"/>
      <c r="BG240" s="61"/>
      <c r="BH240" s="61"/>
      <c r="BI240" s="61" t="s">
        <v>311</v>
      </c>
      <c r="BJ240" s="61"/>
      <c r="BK240" s="61"/>
      <c r="BL240" s="61"/>
      <c r="BM240" s="61"/>
      <c r="BN240" s="61"/>
      <c r="BO240" s="61"/>
      <c r="BP240" s="61"/>
      <c r="BQ240" s="61"/>
      <c r="BR240" s="61"/>
    </row>
    <row r="241" spans="1:79" ht="30" customHeight="1">
      <c r="A241" s="91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3"/>
      <c r="U241" s="61" t="s">
        <v>4</v>
      </c>
      <c r="V241" s="61"/>
      <c r="W241" s="61"/>
      <c r="X241" s="61"/>
      <c r="Y241" s="61"/>
      <c r="Z241" s="61" t="s">
        <v>3</v>
      </c>
      <c r="AA241" s="61"/>
      <c r="AB241" s="61"/>
      <c r="AC241" s="61"/>
      <c r="AD241" s="61"/>
      <c r="AE241" s="61" t="s">
        <v>4</v>
      </c>
      <c r="AF241" s="61"/>
      <c r="AG241" s="61"/>
      <c r="AH241" s="61"/>
      <c r="AI241" s="61"/>
      <c r="AJ241" s="61" t="s">
        <v>3</v>
      </c>
      <c r="AK241" s="61"/>
      <c r="AL241" s="61"/>
      <c r="AM241" s="61"/>
      <c r="AN241" s="61"/>
      <c r="AO241" s="61" t="s">
        <v>4</v>
      </c>
      <c r="AP241" s="61"/>
      <c r="AQ241" s="61"/>
      <c r="AR241" s="61"/>
      <c r="AS241" s="61"/>
      <c r="AT241" s="61" t="s">
        <v>3</v>
      </c>
      <c r="AU241" s="61"/>
      <c r="AV241" s="61"/>
      <c r="AW241" s="61"/>
      <c r="AX241" s="61"/>
      <c r="AY241" s="61" t="s">
        <v>4</v>
      </c>
      <c r="AZ241" s="61"/>
      <c r="BA241" s="61"/>
      <c r="BB241" s="61"/>
      <c r="BC241" s="61"/>
      <c r="BD241" s="61" t="s">
        <v>3</v>
      </c>
      <c r="BE241" s="61"/>
      <c r="BF241" s="61"/>
      <c r="BG241" s="61"/>
      <c r="BH241" s="61"/>
      <c r="BI241" s="61" t="s">
        <v>4</v>
      </c>
      <c r="BJ241" s="61"/>
      <c r="BK241" s="61"/>
      <c r="BL241" s="61"/>
      <c r="BM241" s="61"/>
      <c r="BN241" s="61" t="s">
        <v>3</v>
      </c>
      <c r="BO241" s="61"/>
      <c r="BP241" s="61"/>
      <c r="BQ241" s="61"/>
      <c r="BR241" s="61"/>
    </row>
    <row r="242" spans="1:79" ht="15" customHeight="1">
      <c r="A242" s="83">
        <v>1</v>
      </c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5"/>
      <c r="U242" s="61">
        <v>2</v>
      </c>
      <c r="V242" s="61"/>
      <c r="W242" s="61"/>
      <c r="X242" s="61"/>
      <c r="Y242" s="61"/>
      <c r="Z242" s="61">
        <v>3</v>
      </c>
      <c r="AA242" s="61"/>
      <c r="AB242" s="61"/>
      <c r="AC242" s="61"/>
      <c r="AD242" s="61"/>
      <c r="AE242" s="61">
        <v>4</v>
      </c>
      <c r="AF242" s="61"/>
      <c r="AG242" s="61"/>
      <c r="AH242" s="61"/>
      <c r="AI242" s="61"/>
      <c r="AJ242" s="61">
        <v>5</v>
      </c>
      <c r="AK242" s="61"/>
      <c r="AL242" s="61"/>
      <c r="AM242" s="61"/>
      <c r="AN242" s="61"/>
      <c r="AO242" s="61">
        <v>6</v>
      </c>
      <c r="AP242" s="61"/>
      <c r="AQ242" s="61"/>
      <c r="AR242" s="61"/>
      <c r="AS242" s="61"/>
      <c r="AT242" s="61">
        <v>7</v>
      </c>
      <c r="AU242" s="61"/>
      <c r="AV242" s="61"/>
      <c r="AW242" s="61"/>
      <c r="AX242" s="61"/>
      <c r="AY242" s="61">
        <v>8</v>
      </c>
      <c r="AZ242" s="61"/>
      <c r="BA242" s="61"/>
      <c r="BB242" s="61"/>
      <c r="BC242" s="61"/>
      <c r="BD242" s="61">
        <v>9</v>
      </c>
      <c r="BE242" s="61"/>
      <c r="BF242" s="61"/>
      <c r="BG242" s="61"/>
      <c r="BH242" s="61"/>
      <c r="BI242" s="61">
        <v>10</v>
      </c>
      <c r="BJ242" s="61"/>
      <c r="BK242" s="61"/>
      <c r="BL242" s="61"/>
      <c r="BM242" s="61"/>
      <c r="BN242" s="61">
        <v>11</v>
      </c>
      <c r="BO242" s="61"/>
      <c r="BP242" s="61"/>
      <c r="BQ242" s="61"/>
      <c r="BR242" s="61"/>
    </row>
    <row r="243" spans="1:79" s="1" customFormat="1" ht="15.75" hidden="1" customHeight="1">
      <c r="A243" s="98" t="s">
        <v>57</v>
      </c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100"/>
      <c r="U243" s="78" t="s">
        <v>65</v>
      </c>
      <c r="V243" s="78"/>
      <c r="W243" s="78"/>
      <c r="X243" s="78"/>
      <c r="Y243" s="78"/>
      <c r="Z243" s="76" t="s">
        <v>66</v>
      </c>
      <c r="AA243" s="76"/>
      <c r="AB243" s="76"/>
      <c r="AC243" s="76"/>
      <c r="AD243" s="76"/>
      <c r="AE243" s="78" t="s">
        <v>67</v>
      </c>
      <c r="AF243" s="78"/>
      <c r="AG243" s="78"/>
      <c r="AH243" s="78"/>
      <c r="AI243" s="78"/>
      <c r="AJ243" s="76" t="s">
        <v>68</v>
      </c>
      <c r="AK243" s="76"/>
      <c r="AL243" s="76"/>
      <c r="AM243" s="76"/>
      <c r="AN243" s="76"/>
      <c r="AO243" s="78" t="s">
        <v>58</v>
      </c>
      <c r="AP243" s="78"/>
      <c r="AQ243" s="78"/>
      <c r="AR243" s="78"/>
      <c r="AS243" s="78"/>
      <c r="AT243" s="76" t="s">
        <v>59</v>
      </c>
      <c r="AU243" s="76"/>
      <c r="AV243" s="76"/>
      <c r="AW243" s="76"/>
      <c r="AX243" s="76"/>
      <c r="AY243" s="78" t="s">
        <v>60</v>
      </c>
      <c r="AZ243" s="78"/>
      <c r="BA243" s="78"/>
      <c r="BB243" s="78"/>
      <c r="BC243" s="78"/>
      <c r="BD243" s="76" t="s">
        <v>61</v>
      </c>
      <c r="BE243" s="76"/>
      <c r="BF243" s="76"/>
      <c r="BG243" s="76"/>
      <c r="BH243" s="76"/>
      <c r="BI243" s="78" t="s">
        <v>62</v>
      </c>
      <c r="BJ243" s="78"/>
      <c r="BK243" s="78"/>
      <c r="BL243" s="78"/>
      <c r="BM243" s="78"/>
      <c r="BN243" s="76" t="s">
        <v>63</v>
      </c>
      <c r="BO243" s="76"/>
      <c r="BP243" s="76"/>
      <c r="BQ243" s="76"/>
      <c r="BR243" s="76"/>
      <c r="CA243" t="s">
        <v>41</v>
      </c>
    </row>
    <row r="244" spans="1:79" s="6" customFormat="1" ht="12.75" customHeight="1">
      <c r="A244" s="32" t="s">
        <v>251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4"/>
      <c r="U244" s="42">
        <v>83332299</v>
      </c>
      <c r="V244" s="42"/>
      <c r="W244" s="42"/>
      <c r="X244" s="42"/>
      <c r="Y244" s="42"/>
      <c r="Z244" s="42">
        <v>0</v>
      </c>
      <c r="AA244" s="42"/>
      <c r="AB244" s="42"/>
      <c r="AC244" s="42"/>
      <c r="AD244" s="42"/>
      <c r="AE244" s="42">
        <v>110552340</v>
      </c>
      <c r="AF244" s="42"/>
      <c r="AG244" s="42"/>
      <c r="AH244" s="42"/>
      <c r="AI244" s="42"/>
      <c r="AJ244" s="42">
        <v>0</v>
      </c>
      <c r="AK244" s="42"/>
      <c r="AL244" s="42"/>
      <c r="AM244" s="42"/>
      <c r="AN244" s="42"/>
      <c r="AO244" s="42">
        <v>129105090</v>
      </c>
      <c r="AP244" s="42"/>
      <c r="AQ244" s="42"/>
      <c r="AR244" s="42"/>
      <c r="AS244" s="42"/>
      <c r="AT244" s="42">
        <v>0</v>
      </c>
      <c r="AU244" s="42"/>
      <c r="AV244" s="42"/>
      <c r="AW244" s="42"/>
      <c r="AX244" s="42"/>
      <c r="AY244" s="42">
        <v>136225622</v>
      </c>
      <c r="AZ244" s="42"/>
      <c r="BA244" s="42"/>
      <c r="BB244" s="42"/>
      <c r="BC244" s="42"/>
      <c r="BD244" s="42">
        <v>0</v>
      </c>
      <c r="BE244" s="42"/>
      <c r="BF244" s="42"/>
      <c r="BG244" s="42"/>
      <c r="BH244" s="42"/>
      <c r="BI244" s="42">
        <v>145761415</v>
      </c>
      <c r="BJ244" s="42"/>
      <c r="BK244" s="42"/>
      <c r="BL244" s="42"/>
      <c r="BM244" s="42"/>
      <c r="BN244" s="42">
        <v>0</v>
      </c>
      <c r="BO244" s="42"/>
      <c r="BP244" s="42"/>
      <c r="BQ244" s="42"/>
      <c r="BR244" s="42"/>
      <c r="CA244" s="6" t="s">
        <v>42</v>
      </c>
    </row>
    <row r="245" spans="1:79" s="22" customFormat="1" ht="12.75" customHeight="1">
      <c r="A245" s="37" t="s">
        <v>252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9"/>
      <c r="U245" s="36">
        <v>61557260</v>
      </c>
      <c r="V245" s="36"/>
      <c r="W245" s="36"/>
      <c r="X245" s="36"/>
      <c r="Y245" s="36"/>
      <c r="Z245" s="36">
        <v>0</v>
      </c>
      <c r="AA245" s="36"/>
      <c r="AB245" s="36"/>
      <c r="AC245" s="36"/>
      <c r="AD245" s="36"/>
      <c r="AE245" s="36">
        <v>78941822</v>
      </c>
      <c r="AF245" s="36"/>
      <c r="AG245" s="36"/>
      <c r="AH245" s="36"/>
      <c r="AI245" s="36"/>
      <c r="AJ245" s="36">
        <v>0</v>
      </c>
      <c r="AK245" s="36"/>
      <c r="AL245" s="36"/>
      <c r="AM245" s="36"/>
      <c r="AN245" s="36"/>
      <c r="AO245" s="36">
        <v>92992561</v>
      </c>
      <c r="AP245" s="36"/>
      <c r="AQ245" s="36"/>
      <c r="AR245" s="36"/>
      <c r="AS245" s="36"/>
      <c r="AT245" s="36">
        <v>0</v>
      </c>
      <c r="AU245" s="36"/>
      <c r="AV245" s="36"/>
      <c r="AW245" s="36"/>
      <c r="AX245" s="36"/>
      <c r="AY245" s="36">
        <v>98116452</v>
      </c>
      <c r="AZ245" s="36"/>
      <c r="BA245" s="36"/>
      <c r="BB245" s="36"/>
      <c r="BC245" s="36"/>
      <c r="BD245" s="36">
        <v>0</v>
      </c>
      <c r="BE245" s="36"/>
      <c r="BF245" s="36"/>
      <c r="BG245" s="36"/>
      <c r="BH245" s="36"/>
      <c r="BI245" s="36">
        <v>104984603</v>
      </c>
      <c r="BJ245" s="36"/>
      <c r="BK245" s="36"/>
      <c r="BL245" s="36"/>
      <c r="BM245" s="36"/>
      <c r="BN245" s="36">
        <v>0</v>
      </c>
      <c r="BO245" s="36"/>
      <c r="BP245" s="36"/>
      <c r="BQ245" s="36"/>
      <c r="BR245" s="36"/>
    </row>
    <row r="246" spans="1:79" s="22" customFormat="1" ht="12.75" customHeight="1">
      <c r="A246" s="37" t="s">
        <v>253</v>
      </c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9"/>
      <c r="U246" s="36">
        <v>17396438</v>
      </c>
      <c r="V246" s="36"/>
      <c r="W246" s="36"/>
      <c r="X246" s="36"/>
      <c r="Y246" s="36"/>
      <c r="Z246" s="36">
        <v>0</v>
      </c>
      <c r="AA246" s="36"/>
      <c r="AB246" s="36"/>
      <c r="AC246" s="36"/>
      <c r="AD246" s="36"/>
      <c r="AE246" s="36">
        <v>22477915</v>
      </c>
      <c r="AF246" s="36"/>
      <c r="AG246" s="36"/>
      <c r="AH246" s="36"/>
      <c r="AI246" s="36"/>
      <c r="AJ246" s="36">
        <v>0</v>
      </c>
      <c r="AK246" s="36"/>
      <c r="AL246" s="36"/>
      <c r="AM246" s="36"/>
      <c r="AN246" s="36"/>
      <c r="AO246" s="36">
        <v>26102981</v>
      </c>
      <c r="AP246" s="36"/>
      <c r="AQ246" s="36"/>
      <c r="AR246" s="36"/>
      <c r="AS246" s="36"/>
      <c r="AT246" s="36">
        <v>0</v>
      </c>
      <c r="AU246" s="36"/>
      <c r="AV246" s="36"/>
      <c r="AW246" s="36"/>
      <c r="AX246" s="36"/>
      <c r="AY246" s="36">
        <v>27548096</v>
      </c>
      <c r="AZ246" s="36"/>
      <c r="BA246" s="36"/>
      <c r="BB246" s="36"/>
      <c r="BC246" s="36"/>
      <c r="BD246" s="36">
        <v>0</v>
      </c>
      <c r="BE246" s="36"/>
      <c r="BF246" s="36"/>
      <c r="BG246" s="36"/>
      <c r="BH246" s="36"/>
      <c r="BI246" s="36">
        <v>29476463</v>
      </c>
      <c r="BJ246" s="36"/>
      <c r="BK246" s="36"/>
      <c r="BL246" s="36"/>
      <c r="BM246" s="36"/>
      <c r="BN246" s="36">
        <v>0</v>
      </c>
      <c r="BO246" s="36"/>
      <c r="BP246" s="36"/>
      <c r="BQ246" s="36"/>
      <c r="BR246" s="36"/>
    </row>
    <row r="247" spans="1:79" s="22" customFormat="1" ht="12.75" customHeight="1">
      <c r="A247" s="37" t="s">
        <v>254</v>
      </c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9"/>
      <c r="U247" s="36">
        <v>4378601</v>
      </c>
      <c r="V247" s="36"/>
      <c r="W247" s="36"/>
      <c r="X247" s="36"/>
      <c r="Y247" s="36"/>
      <c r="Z247" s="36">
        <v>0</v>
      </c>
      <c r="AA247" s="36"/>
      <c r="AB247" s="36"/>
      <c r="AC247" s="36"/>
      <c r="AD247" s="36"/>
      <c r="AE247" s="36">
        <v>9132603</v>
      </c>
      <c r="AF247" s="36"/>
      <c r="AG247" s="36"/>
      <c r="AH247" s="36"/>
      <c r="AI247" s="36"/>
      <c r="AJ247" s="36">
        <v>0</v>
      </c>
      <c r="AK247" s="36"/>
      <c r="AL247" s="36"/>
      <c r="AM247" s="36"/>
      <c r="AN247" s="36"/>
      <c r="AO247" s="36">
        <v>10009548</v>
      </c>
      <c r="AP247" s="36"/>
      <c r="AQ247" s="36"/>
      <c r="AR247" s="36"/>
      <c r="AS247" s="36"/>
      <c r="AT247" s="36">
        <v>0</v>
      </c>
      <c r="AU247" s="36"/>
      <c r="AV247" s="36"/>
      <c r="AW247" s="36"/>
      <c r="AX247" s="36"/>
      <c r="AY247" s="36">
        <v>10561074</v>
      </c>
      <c r="AZ247" s="36"/>
      <c r="BA247" s="36"/>
      <c r="BB247" s="36"/>
      <c r="BC247" s="36"/>
      <c r="BD247" s="36">
        <v>0</v>
      </c>
      <c r="BE247" s="36"/>
      <c r="BF247" s="36"/>
      <c r="BG247" s="36"/>
      <c r="BH247" s="36"/>
      <c r="BI247" s="36">
        <v>11300349</v>
      </c>
      <c r="BJ247" s="36"/>
      <c r="BK247" s="36"/>
      <c r="BL247" s="36"/>
      <c r="BM247" s="36"/>
      <c r="BN247" s="36">
        <v>0</v>
      </c>
      <c r="BO247" s="36"/>
      <c r="BP247" s="36"/>
      <c r="BQ247" s="36"/>
      <c r="BR247" s="36"/>
    </row>
    <row r="248" spans="1:79" s="22" customFormat="1" ht="12.75" customHeight="1">
      <c r="A248" s="37" t="s">
        <v>255</v>
      </c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9"/>
      <c r="U248" s="36">
        <v>14695220</v>
      </c>
      <c r="V248" s="36"/>
      <c r="W248" s="36"/>
      <c r="X248" s="36"/>
      <c r="Y248" s="36"/>
      <c r="Z248" s="36">
        <v>532262</v>
      </c>
      <c r="AA248" s="36"/>
      <c r="AB248" s="36"/>
      <c r="AC248" s="36"/>
      <c r="AD248" s="36"/>
      <c r="AE248" s="36">
        <v>0</v>
      </c>
      <c r="AF248" s="36"/>
      <c r="AG248" s="36"/>
      <c r="AH248" s="36"/>
      <c r="AI248" s="36"/>
      <c r="AJ248" s="36">
        <v>1317317</v>
      </c>
      <c r="AK248" s="36"/>
      <c r="AL248" s="36"/>
      <c r="AM248" s="36"/>
      <c r="AN248" s="36"/>
      <c r="AO248" s="36">
        <v>0</v>
      </c>
      <c r="AP248" s="36"/>
      <c r="AQ248" s="36"/>
      <c r="AR248" s="36"/>
      <c r="AS248" s="36"/>
      <c r="AT248" s="36">
        <v>1953320</v>
      </c>
      <c r="AU248" s="36"/>
      <c r="AV248" s="36"/>
      <c r="AW248" s="36"/>
      <c r="AX248" s="36"/>
      <c r="AY248" s="36">
        <v>0</v>
      </c>
      <c r="AZ248" s="36"/>
      <c r="BA248" s="36"/>
      <c r="BB248" s="36"/>
      <c r="BC248" s="36"/>
      <c r="BD248" s="36">
        <v>2093959</v>
      </c>
      <c r="BE248" s="36"/>
      <c r="BF248" s="36"/>
      <c r="BG248" s="36"/>
      <c r="BH248" s="36"/>
      <c r="BI248" s="36">
        <v>0</v>
      </c>
      <c r="BJ248" s="36"/>
      <c r="BK248" s="36"/>
      <c r="BL248" s="36"/>
      <c r="BM248" s="36"/>
      <c r="BN248" s="36">
        <v>2240536</v>
      </c>
      <c r="BO248" s="36"/>
      <c r="BP248" s="36"/>
      <c r="BQ248" s="36"/>
      <c r="BR248" s="36"/>
    </row>
    <row r="249" spans="1:79" s="6" customFormat="1" ht="12.75" customHeight="1">
      <c r="A249" s="32" t="s">
        <v>256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4"/>
      <c r="U249" s="42">
        <v>4509360</v>
      </c>
      <c r="V249" s="42"/>
      <c r="W249" s="42"/>
      <c r="X249" s="42"/>
      <c r="Y249" s="42"/>
      <c r="Z249" s="42">
        <v>0</v>
      </c>
      <c r="AA249" s="42"/>
      <c r="AB249" s="42"/>
      <c r="AC249" s="42"/>
      <c r="AD249" s="42"/>
      <c r="AE249" s="42">
        <v>5636700</v>
      </c>
      <c r="AF249" s="42"/>
      <c r="AG249" s="42"/>
      <c r="AH249" s="42"/>
      <c r="AI249" s="42"/>
      <c r="AJ249" s="42">
        <v>0</v>
      </c>
      <c r="AK249" s="42"/>
      <c r="AL249" s="42"/>
      <c r="AM249" s="42"/>
      <c r="AN249" s="42"/>
      <c r="AO249" s="42">
        <v>7465795</v>
      </c>
      <c r="AP249" s="42"/>
      <c r="AQ249" s="42"/>
      <c r="AR249" s="42"/>
      <c r="AS249" s="42"/>
      <c r="AT249" s="42">
        <v>0</v>
      </c>
      <c r="AU249" s="42"/>
      <c r="AV249" s="42"/>
      <c r="AW249" s="42"/>
      <c r="AX249" s="42"/>
      <c r="AY249" s="42">
        <v>7877160</v>
      </c>
      <c r="AZ249" s="42"/>
      <c r="BA249" s="42"/>
      <c r="BB249" s="42"/>
      <c r="BC249" s="42"/>
      <c r="BD249" s="42">
        <v>0</v>
      </c>
      <c r="BE249" s="42"/>
      <c r="BF249" s="42"/>
      <c r="BG249" s="42"/>
      <c r="BH249" s="42"/>
      <c r="BI249" s="42">
        <v>8428562</v>
      </c>
      <c r="BJ249" s="42"/>
      <c r="BK249" s="42"/>
      <c r="BL249" s="42"/>
      <c r="BM249" s="42"/>
      <c r="BN249" s="42">
        <v>0</v>
      </c>
      <c r="BO249" s="42"/>
      <c r="BP249" s="42"/>
      <c r="BQ249" s="42"/>
      <c r="BR249" s="42"/>
    </row>
    <row r="250" spans="1:79" s="22" customFormat="1" ht="12.75" customHeight="1">
      <c r="A250" s="37" t="s">
        <v>257</v>
      </c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9"/>
      <c r="U250" s="36">
        <v>4509360</v>
      </c>
      <c r="V250" s="36"/>
      <c r="W250" s="36"/>
      <c r="X250" s="36"/>
      <c r="Y250" s="36"/>
      <c r="Z250" s="36">
        <v>0</v>
      </c>
      <c r="AA250" s="36"/>
      <c r="AB250" s="36"/>
      <c r="AC250" s="36"/>
      <c r="AD250" s="36"/>
      <c r="AE250" s="36">
        <v>5636700</v>
      </c>
      <c r="AF250" s="36"/>
      <c r="AG250" s="36"/>
      <c r="AH250" s="36"/>
      <c r="AI250" s="36"/>
      <c r="AJ250" s="36">
        <v>0</v>
      </c>
      <c r="AK250" s="36"/>
      <c r="AL250" s="36"/>
      <c r="AM250" s="36"/>
      <c r="AN250" s="36"/>
      <c r="AO250" s="36">
        <v>7465795</v>
      </c>
      <c r="AP250" s="36"/>
      <c r="AQ250" s="36"/>
      <c r="AR250" s="36"/>
      <c r="AS250" s="36"/>
      <c r="AT250" s="36">
        <v>0</v>
      </c>
      <c r="AU250" s="36"/>
      <c r="AV250" s="36"/>
      <c r="AW250" s="36"/>
      <c r="AX250" s="36"/>
      <c r="AY250" s="36">
        <v>7877160</v>
      </c>
      <c r="AZ250" s="36"/>
      <c r="BA250" s="36"/>
      <c r="BB250" s="36"/>
      <c r="BC250" s="36"/>
      <c r="BD250" s="36">
        <v>0</v>
      </c>
      <c r="BE250" s="36"/>
      <c r="BF250" s="36"/>
      <c r="BG250" s="36"/>
      <c r="BH250" s="36"/>
      <c r="BI250" s="36">
        <v>8428562</v>
      </c>
      <c r="BJ250" s="36"/>
      <c r="BK250" s="36"/>
      <c r="BL250" s="36"/>
      <c r="BM250" s="36"/>
      <c r="BN250" s="36">
        <v>0</v>
      </c>
      <c r="BO250" s="36"/>
      <c r="BP250" s="36"/>
      <c r="BQ250" s="36"/>
      <c r="BR250" s="36"/>
    </row>
    <row r="251" spans="1:79" s="6" customFormat="1" ht="25.5" customHeight="1">
      <c r="A251" s="32" t="s">
        <v>258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4"/>
      <c r="U251" s="42">
        <v>4581360</v>
      </c>
      <c r="V251" s="42"/>
      <c r="W251" s="42"/>
      <c r="X251" s="42"/>
      <c r="Y251" s="42"/>
      <c r="Z251" s="42">
        <v>0</v>
      </c>
      <c r="AA251" s="42"/>
      <c r="AB251" s="42"/>
      <c r="AC251" s="42"/>
      <c r="AD251" s="42"/>
      <c r="AE251" s="42">
        <v>9259646</v>
      </c>
      <c r="AF251" s="42"/>
      <c r="AG251" s="42"/>
      <c r="AH251" s="42"/>
      <c r="AI251" s="42"/>
      <c r="AJ251" s="42">
        <v>0</v>
      </c>
      <c r="AK251" s="42"/>
      <c r="AL251" s="42"/>
      <c r="AM251" s="42"/>
      <c r="AN251" s="42"/>
      <c r="AO251" s="42">
        <v>3044381</v>
      </c>
      <c r="AP251" s="42"/>
      <c r="AQ251" s="42"/>
      <c r="AR251" s="42"/>
      <c r="AS251" s="42"/>
      <c r="AT251" s="42">
        <v>0</v>
      </c>
      <c r="AU251" s="42"/>
      <c r="AV251" s="42"/>
      <c r="AW251" s="42"/>
      <c r="AX251" s="42"/>
      <c r="AY251" s="42">
        <v>3212126</v>
      </c>
      <c r="AZ251" s="42"/>
      <c r="BA251" s="42"/>
      <c r="BB251" s="42"/>
      <c r="BC251" s="42"/>
      <c r="BD251" s="42">
        <v>0</v>
      </c>
      <c r="BE251" s="42"/>
      <c r="BF251" s="42"/>
      <c r="BG251" s="42"/>
      <c r="BH251" s="42"/>
      <c r="BI251" s="42">
        <v>3436975</v>
      </c>
      <c r="BJ251" s="42"/>
      <c r="BK251" s="42"/>
      <c r="BL251" s="42"/>
      <c r="BM251" s="42"/>
      <c r="BN251" s="42">
        <v>0</v>
      </c>
      <c r="BO251" s="42"/>
      <c r="BP251" s="42"/>
      <c r="BQ251" s="42"/>
      <c r="BR251" s="42"/>
    </row>
    <row r="252" spans="1:79" s="22" customFormat="1" ht="12.75" customHeight="1">
      <c r="A252" s="37" t="s">
        <v>254</v>
      </c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9"/>
      <c r="U252" s="36">
        <v>4581360</v>
      </c>
      <c r="V252" s="36"/>
      <c r="W252" s="36"/>
      <c r="X252" s="36"/>
      <c r="Y252" s="36"/>
      <c r="Z252" s="36">
        <v>0</v>
      </c>
      <c r="AA252" s="36"/>
      <c r="AB252" s="36"/>
      <c r="AC252" s="36"/>
      <c r="AD252" s="36"/>
      <c r="AE252" s="36">
        <v>9259646</v>
      </c>
      <c r="AF252" s="36"/>
      <c r="AG252" s="36"/>
      <c r="AH252" s="36"/>
      <c r="AI252" s="36"/>
      <c r="AJ252" s="36">
        <v>0</v>
      </c>
      <c r="AK252" s="36"/>
      <c r="AL252" s="36"/>
      <c r="AM252" s="36"/>
      <c r="AN252" s="36"/>
      <c r="AO252" s="36">
        <v>3044381</v>
      </c>
      <c r="AP252" s="36"/>
      <c r="AQ252" s="36"/>
      <c r="AR252" s="36"/>
      <c r="AS252" s="36"/>
      <c r="AT252" s="36">
        <v>0</v>
      </c>
      <c r="AU252" s="36"/>
      <c r="AV252" s="36"/>
      <c r="AW252" s="36"/>
      <c r="AX252" s="36"/>
      <c r="AY252" s="36">
        <v>3212126</v>
      </c>
      <c r="AZ252" s="36"/>
      <c r="BA252" s="36"/>
      <c r="BB252" s="36"/>
      <c r="BC252" s="36"/>
      <c r="BD252" s="36">
        <v>0</v>
      </c>
      <c r="BE252" s="36"/>
      <c r="BF252" s="36"/>
      <c r="BG252" s="36"/>
      <c r="BH252" s="36"/>
      <c r="BI252" s="36">
        <v>3436975</v>
      </c>
      <c r="BJ252" s="36"/>
      <c r="BK252" s="36"/>
      <c r="BL252" s="36"/>
      <c r="BM252" s="36"/>
      <c r="BN252" s="36">
        <v>0</v>
      </c>
      <c r="BO252" s="36"/>
      <c r="BP252" s="36"/>
      <c r="BQ252" s="36"/>
      <c r="BR252" s="36"/>
    </row>
    <row r="253" spans="1:79" s="6" customFormat="1" ht="12.75" customHeight="1">
      <c r="A253" s="32" t="s">
        <v>147</v>
      </c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4"/>
      <c r="U253" s="42">
        <v>107118239</v>
      </c>
      <c r="V253" s="42"/>
      <c r="W253" s="42"/>
      <c r="X253" s="42"/>
      <c r="Y253" s="42"/>
      <c r="Z253" s="42">
        <v>532262</v>
      </c>
      <c r="AA253" s="42"/>
      <c r="AB253" s="42"/>
      <c r="AC253" s="42"/>
      <c r="AD253" s="42"/>
      <c r="AE253" s="42">
        <v>125448686</v>
      </c>
      <c r="AF253" s="42"/>
      <c r="AG253" s="42"/>
      <c r="AH253" s="42"/>
      <c r="AI253" s="42"/>
      <c r="AJ253" s="42">
        <v>1317317</v>
      </c>
      <c r="AK253" s="42"/>
      <c r="AL253" s="42"/>
      <c r="AM253" s="42"/>
      <c r="AN253" s="42"/>
      <c r="AO253" s="42">
        <v>139615266</v>
      </c>
      <c r="AP253" s="42"/>
      <c r="AQ253" s="42"/>
      <c r="AR253" s="42"/>
      <c r="AS253" s="42"/>
      <c r="AT253" s="42">
        <v>1953320</v>
      </c>
      <c r="AU253" s="42"/>
      <c r="AV253" s="42"/>
      <c r="AW253" s="42"/>
      <c r="AX253" s="42"/>
      <c r="AY253" s="42">
        <v>147314908</v>
      </c>
      <c r="AZ253" s="42"/>
      <c r="BA253" s="42"/>
      <c r="BB253" s="42"/>
      <c r="BC253" s="42"/>
      <c r="BD253" s="42">
        <v>2093959</v>
      </c>
      <c r="BE253" s="42"/>
      <c r="BF253" s="42"/>
      <c r="BG253" s="42"/>
      <c r="BH253" s="42"/>
      <c r="BI253" s="42">
        <v>157626952</v>
      </c>
      <c r="BJ253" s="42"/>
      <c r="BK253" s="42"/>
      <c r="BL253" s="42"/>
      <c r="BM253" s="42"/>
      <c r="BN253" s="42">
        <v>2240536</v>
      </c>
      <c r="BO253" s="42"/>
      <c r="BP253" s="42"/>
      <c r="BQ253" s="42"/>
      <c r="BR253" s="42"/>
    </row>
    <row r="254" spans="1:79" s="22" customFormat="1" ht="30" customHeight="1">
      <c r="A254" s="37" t="s">
        <v>259</v>
      </c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9"/>
      <c r="U254" s="36" t="s">
        <v>172</v>
      </c>
      <c r="V254" s="36"/>
      <c r="W254" s="36"/>
      <c r="X254" s="36"/>
      <c r="Y254" s="36"/>
      <c r="Z254" s="36"/>
      <c r="AA254" s="36"/>
      <c r="AB254" s="36"/>
      <c r="AC254" s="36"/>
      <c r="AD254" s="36"/>
      <c r="AE254" s="36" t="s">
        <v>172</v>
      </c>
      <c r="AF254" s="36"/>
      <c r="AG254" s="36"/>
      <c r="AH254" s="36"/>
      <c r="AI254" s="36"/>
      <c r="AJ254" s="36"/>
      <c r="AK254" s="36"/>
      <c r="AL254" s="36"/>
      <c r="AM254" s="36"/>
      <c r="AN254" s="36"/>
      <c r="AO254" s="36" t="s">
        <v>172</v>
      </c>
      <c r="AP254" s="36"/>
      <c r="AQ254" s="36"/>
      <c r="AR254" s="36"/>
      <c r="AS254" s="36"/>
      <c r="AT254" s="36"/>
      <c r="AU254" s="36"/>
      <c r="AV254" s="36"/>
      <c r="AW254" s="36"/>
      <c r="AX254" s="36"/>
      <c r="AY254" s="36" t="s">
        <v>172</v>
      </c>
      <c r="AZ254" s="36"/>
      <c r="BA254" s="36"/>
      <c r="BB254" s="36"/>
      <c r="BC254" s="36"/>
      <c r="BD254" s="36"/>
      <c r="BE254" s="36"/>
      <c r="BF254" s="36"/>
      <c r="BG254" s="36"/>
      <c r="BH254" s="36"/>
      <c r="BI254" s="36" t="s">
        <v>172</v>
      </c>
      <c r="BJ254" s="36"/>
      <c r="BK254" s="36"/>
      <c r="BL254" s="36"/>
      <c r="BM254" s="36"/>
      <c r="BN254" s="36"/>
      <c r="BO254" s="36"/>
      <c r="BP254" s="36"/>
      <c r="BQ254" s="36"/>
      <c r="BR254" s="36"/>
    </row>
    <row r="256" spans="1:79" ht="14.25" customHeight="1">
      <c r="A256" s="75" t="s">
        <v>125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</row>
    <row r="257" spans="1:79" ht="15" customHeight="1">
      <c r="A257" s="88" t="s">
        <v>6</v>
      </c>
      <c r="B257" s="89"/>
      <c r="C257" s="89"/>
      <c r="D257" s="88" t="s">
        <v>10</v>
      </c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90"/>
      <c r="W257" s="61" t="s">
        <v>285</v>
      </c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 t="s">
        <v>289</v>
      </c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 t="s">
        <v>300</v>
      </c>
      <c r="AV257" s="61"/>
      <c r="AW257" s="61"/>
      <c r="AX257" s="61"/>
      <c r="AY257" s="61"/>
      <c r="AZ257" s="61"/>
      <c r="BA257" s="61" t="s">
        <v>307</v>
      </c>
      <c r="BB257" s="61"/>
      <c r="BC257" s="61"/>
      <c r="BD257" s="61"/>
      <c r="BE257" s="61"/>
      <c r="BF257" s="61"/>
      <c r="BG257" s="61" t="s">
        <v>316</v>
      </c>
      <c r="BH257" s="61"/>
      <c r="BI257" s="61"/>
      <c r="BJ257" s="61"/>
      <c r="BK257" s="61"/>
      <c r="BL257" s="61"/>
    </row>
    <row r="258" spans="1:79" ht="15" customHeight="1">
      <c r="A258" s="101"/>
      <c r="B258" s="102"/>
      <c r="C258" s="102"/>
      <c r="D258" s="101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3"/>
      <c r="W258" s="61" t="s">
        <v>4</v>
      </c>
      <c r="X258" s="61"/>
      <c r="Y258" s="61"/>
      <c r="Z258" s="61"/>
      <c r="AA258" s="61"/>
      <c r="AB258" s="61"/>
      <c r="AC258" s="61" t="s">
        <v>3</v>
      </c>
      <c r="AD258" s="61"/>
      <c r="AE258" s="61"/>
      <c r="AF258" s="61"/>
      <c r="AG258" s="61"/>
      <c r="AH258" s="61"/>
      <c r="AI258" s="61" t="s">
        <v>4</v>
      </c>
      <c r="AJ258" s="61"/>
      <c r="AK258" s="61"/>
      <c r="AL258" s="61"/>
      <c r="AM258" s="61"/>
      <c r="AN258" s="61"/>
      <c r="AO258" s="61" t="s">
        <v>3</v>
      </c>
      <c r="AP258" s="61"/>
      <c r="AQ258" s="61"/>
      <c r="AR258" s="61"/>
      <c r="AS258" s="61"/>
      <c r="AT258" s="61"/>
      <c r="AU258" s="80" t="s">
        <v>4</v>
      </c>
      <c r="AV258" s="80"/>
      <c r="AW258" s="80"/>
      <c r="AX258" s="80" t="s">
        <v>3</v>
      </c>
      <c r="AY258" s="80"/>
      <c r="AZ258" s="80"/>
      <c r="BA258" s="80" t="s">
        <v>4</v>
      </c>
      <c r="BB258" s="80"/>
      <c r="BC258" s="80"/>
      <c r="BD258" s="80" t="s">
        <v>3</v>
      </c>
      <c r="BE258" s="80"/>
      <c r="BF258" s="80"/>
      <c r="BG258" s="80" t="s">
        <v>4</v>
      </c>
      <c r="BH258" s="80"/>
      <c r="BI258" s="80"/>
      <c r="BJ258" s="80" t="s">
        <v>3</v>
      </c>
      <c r="BK258" s="80"/>
      <c r="BL258" s="80"/>
    </row>
    <row r="259" spans="1:79" ht="57" customHeight="1">
      <c r="A259" s="91"/>
      <c r="B259" s="92"/>
      <c r="C259" s="92"/>
      <c r="D259" s="91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3"/>
      <c r="W259" s="61" t="s">
        <v>12</v>
      </c>
      <c r="X259" s="61"/>
      <c r="Y259" s="61"/>
      <c r="Z259" s="61" t="s">
        <v>11</v>
      </c>
      <c r="AA259" s="61"/>
      <c r="AB259" s="61"/>
      <c r="AC259" s="61" t="s">
        <v>12</v>
      </c>
      <c r="AD259" s="61"/>
      <c r="AE259" s="61"/>
      <c r="AF259" s="61" t="s">
        <v>11</v>
      </c>
      <c r="AG259" s="61"/>
      <c r="AH259" s="61"/>
      <c r="AI259" s="61" t="s">
        <v>12</v>
      </c>
      <c r="AJ259" s="61"/>
      <c r="AK259" s="61"/>
      <c r="AL259" s="61" t="s">
        <v>11</v>
      </c>
      <c r="AM259" s="61"/>
      <c r="AN259" s="61"/>
      <c r="AO259" s="61" t="s">
        <v>12</v>
      </c>
      <c r="AP259" s="61"/>
      <c r="AQ259" s="61"/>
      <c r="AR259" s="61" t="s">
        <v>11</v>
      </c>
      <c r="AS259" s="61"/>
      <c r="AT259" s="61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</row>
    <row r="260" spans="1:79" ht="15" customHeight="1">
      <c r="A260" s="83">
        <v>1</v>
      </c>
      <c r="B260" s="84"/>
      <c r="C260" s="84"/>
      <c r="D260" s="83">
        <v>2</v>
      </c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5"/>
      <c r="W260" s="61">
        <v>3</v>
      </c>
      <c r="X260" s="61"/>
      <c r="Y260" s="61"/>
      <c r="Z260" s="61">
        <v>4</v>
      </c>
      <c r="AA260" s="61"/>
      <c r="AB260" s="61"/>
      <c r="AC260" s="61">
        <v>5</v>
      </c>
      <c r="AD260" s="61"/>
      <c r="AE260" s="61"/>
      <c r="AF260" s="61">
        <v>6</v>
      </c>
      <c r="AG260" s="61"/>
      <c r="AH260" s="61"/>
      <c r="AI260" s="61">
        <v>7</v>
      </c>
      <c r="AJ260" s="61"/>
      <c r="AK260" s="61"/>
      <c r="AL260" s="61">
        <v>8</v>
      </c>
      <c r="AM260" s="61"/>
      <c r="AN260" s="61"/>
      <c r="AO260" s="61">
        <v>9</v>
      </c>
      <c r="AP260" s="61"/>
      <c r="AQ260" s="61"/>
      <c r="AR260" s="61">
        <v>10</v>
      </c>
      <c r="AS260" s="61"/>
      <c r="AT260" s="61"/>
      <c r="AU260" s="61">
        <v>11</v>
      </c>
      <c r="AV260" s="61"/>
      <c r="AW260" s="61"/>
      <c r="AX260" s="61">
        <v>12</v>
      </c>
      <c r="AY260" s="61"/>
      <c r="AZ260" s="61"/>
      <c r="BA260" s="61">
        <v>13</v>
      </c>
      <c r="BB260" s="61"/>
      <c r="BC260" s="61"/>
      <c r="BD260" s="61">
        <v>14</v>
      </c>
      <c r="BE260" s="61"/>
      <c r="BF260" s="61"/>
      <c r="BG260" s="61">
        <v>15</v>
      </c>
      <c r="BH260" s="61"/>
      <c r="BI260" s="61"/>
      <c r="BJ260" s="61">
        <v>16</v>
      </c>
      <c r="BK260" s="61"/>
      <c r="BL260" s="61"/>
    </row>
    <row r="261" spans="1:79" s="1" customFormat="1" ht="12.75" hidden="1" customHeight="1">
      <c r="A261" s="98" t="s">
        <v>69</v>
      </c>
      <c r="B261" s="99"/>
      <c r="C261" s="99"/>
      <c r="D261" s="98" t="s">
        <v>57</v>
      </c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100"/>
      <c r="W261" s="78" t="s">
        <v>72</v>
      </c>
      <c r="X261" s="78"/>
      <c r="Y261" s="78"/>
      <c r="Z261" s="78" t="s">
        <v>73</v>
      </c>
      <c r="AA261" s="78"/>
      <c r="AB261" s="78"/>
      <c r="AC261" s="76" t="s">
        <v>74</v>
      </c>
      <c r="AD261" s="76"/>
      <c r="AE261" s="76"/>
      <c r="AF261" s="76" t="s">
        <v>75</v>
      </c>
      <c r="AG261" s="76"/>
      <c r="AH261" s="76"/>
      <c r="AI261" s="78" t="s">
        <v>76</v>
      </c>
      <c r="AJ261" s="78"/>
      <c r="AK261" s="78"/>
      <c r="AL261" s="78" t="s">
        <v>77</v>
      </c>
      <c r="AM261" s="78"/>
      <c r="AN261" s="78"/>
      <c r="AO261" s="76" t="s">
        <v>104</v>
      </c>
      <c r="AP261" s="76"/>
      <c r="AQ261" s="76"/>
      <c r="AR261" s="76" t="s">
        <v>78</v>
      </c>
      <c r="AS261" s="76"/>
      <c r="AT261" s="76"/>
      <c r="AU261" s="78" t="s">
        <v>105</v>
      </c>
      <c r="AV261" s="78"/>
      <c r="AW261" s="78"/>
      <c r="AX261" s="76" t="s">
        <v>106</v>
      </c>
      <c r="AY261" s="76"/>
      <c r="AZ261" s="76"/>
      <c r="BA261" s="78" t="s">
        <v>107</v>
      </c>
      <c r="BB261" s="78"/>
      <c r="BC261" s="78"/>
      <c r="BD261" s="76" t="s">
        <v>108</v>
      </c>
      <c r="BE261" s="76"/>
      <c r="BF261" s="76"/>
      <c r="BG261" s="78" t="s">
        <v>109</v>
      </c>
      <c r="BH261" s="78"/>
      <c r="BI261" s="78"/>
      <c r="BJ261" s="76" t="s">
        <v>110</v>
      </c>
      <c r="BK261" s="76"/>
      <c r="BL261" s="76"/>
      <c r="CA261" s="1" t="s">
        <v>103</v>
      </c>
    </row>
    <row r="262" spans="1:79" s="22" customFormat="1" ht="12.75" customHeight="1">
      <c r="A262" s="55">
        <v>1</v>
      </c>
      <c r="B262" s="56"/>
      <c r="C262" s="56"/>
      <c r="D262" s="37" t="s">
        <v>260</v>
      </c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9"/>
      <c r="W262" s="58">
        <v>200.25</v>
      </c>
      <c r="X262" s="58"/>
      <c r="Y262" s="58"/>
      <c r="Z262" s="58">
        <v>185.25</v>
      </c>
      <c r="AA262" s="58"/>
      <c r="AB262" s="58"/>
      <c r="AC262" s="58">
        <v>0</v>
      </c>
      <c r="AD262" s="58"/>
      <c r="AE262" s="58"/>
      <c r="AF262" s="58">
        <v>0</v>
      </c>
      <c r="AG262" s="58"/>
      <c r="AH262" s="58"/>
      <c r="AI262" s="58">
        <v>200.25</v>
      </c>
      <c r="AJ262" s="58"/>
      <c r="AK262" s="58"/>
      <c r="AL262" s="58">
        <v>185.25</v>
      </c>
      <c r="AM262" s="58"/>
      <c r="AN262" s="58"/>
      <c r="AO262" s="58">
        <v>0</v>
      </c>
      <c r="AP262" s="58"/>
      <c r="AQ262" s="58"/>
      <c r="AR262" s="58">
        <v>0</v>
      </c>
      <c r="AS262" s="58"/>
      <c r="AT262" s="58"/>
      <c r="AU262" s="58">
        <v>191.75</v>
      </c>
      <c r="AV262" s="58"/>
      <c r="AW262" s="58"/>
      <c r="AX262" s="58">
        <v>0</v>
      </c>
      <c r="AY262" s="58"/>
      <c r="AZ262" s="58"/>
      <c r="BA262" s="58">
        <v>191.75</v>
      </c>
      <c r="BB262" s="58"/>
      <c r="BC262" s="58"/>
      <c r="BD262" s="58">
        <v>0</v>
      </c>
      <c r="BE262" s="58"/>
      <c r="BF262" s="58"/>
      <c r="BG262" s="58">
        <v>191.75</v>
      </c>
      <c r="BH262" s="58"/>
      <c r="BI262" s="58"/>
      <c r="BJ262" s="58">
        <v>0</v>
      </c>
      <c r="BK262" s="58"/>
      <c r="BL262" s="58"/>
      <c r="CA262" s="22" t="s">
        <v>43</v>
      </c>
    </row>
    <row r="263" spans="1:79" s="22" customFormat="1" ht="12.75" customHeight="1">
      <c r="A263" s="55">
        <v>2</v>
      </c>
      <c r="B263" s="56"/>
      <c r="C263" s="56"/>
      <c r="D263" s="37" t="s">
        <v>261</v>
      </c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9"/>
      <c r="W263" s="58">
        <v>481.5</v>
      </c>
      <c r="X263" s="58"/>
      <c r="Y263" s="58"/>
      <c r="Z263" s="58">
        <v>466.75</v>
      </c>
      <c r="AA263" s="58"/>
      <c r="AB263" s="58"/>
      <c r="AC263" s="58">
        <v>0</v>
      </c>
      <c r="AD263" s="58"/>
      <c r="AE263" s="58"/>
      <c r="AF263" s="58">
        <v>0</v>
      </c>
      <c r="AG263" s="58"/>
      <c r="AH263" s="58"/>
      <c r="AI263" s="58">
        <v>481.5</v>
      </c>
      <c r="AJ263" s="58"/>
      <c r="AK263" s="58"/>
      <c r="AL263" s="58">
        <v>466.75</v>
      </c>
      <c r="AM263" s="58"/>
      <c r="AN263" s="58"/>
      <c r="AO263" s="58">
        <v>0</v>
      </c>
      <c r="AP263" s="58"/>
      <c r="AQ263" s="58"/>
      <c r="AR263" s="58">
        <v>0</v>
      </c>
      <c r="AS263" s="58"/>
      <c r="AT263" s="58"/>
      <c r="AU263" s="58">
        <v>436.25</v>
      </c>
      <c r="AV263" s="58"/>
      <c r="AW263" s="58"/>
      <c r="AX263" s="58">
        <v>0</v>
      </c>
      <c r="AY263" s="58"/>
      <c r="AZ263" s="58"/>
      <c r="BA263" s="58">
        <v>436.25</v>
      </c>
      <c r="BB263" s="58"/>
      <c r="BC263" s="58"/>
      <c r="BD263" s="58">
        <v>0</v>
      </c>
      <c r="BE263" s="58"/>
      <c r="BF263" s="58"/>
      <c r="BG263" s="58">
        <v>436.25</v>
      </c>
      <c r="BH263" s="58"/>
      <c r="BI263" s="58"/>
      <c r="BJ263" s="58">
        <v>0</v>
      </c>
      <c r="BK263" s="58"/>
      <c r="BL263" s="58"/>
    </row>
    <row r="264" spans="1:79" s="22" customFormat="1" ht="12.75" customHeight="1">
      <c r="A264" s="55">
        <v>3</v>
      </c>
      <c r="B264" s="56"/>
      <c r="C264" s="56"/>
      <c r="D264" s="37" t="s">
        <v>262</v>
      </c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9"/>
      <c r="W264" s="58">
        <v>28</v>
      </c>
      <c r="X264" s="58"/>
      <c r="Y264" s="58"/>
      <c r="Z264" s="58">
        <v>22.25</v>
      </c>
      <c r="AA264" s="58"/>
      <c r="AB264" s="58"/>
      <c r="AC264" s="58">
        <v>0</v>
      </c>
      <c r="AD264" s="58"/>
      <c r="AE264" s="58"/>
      <c r="AF264" s="58">
        <v>0</v>
      </c>
      <c r="AG264" s="58"/>
      <c r="AH264" s="58"/>
      <c r="AI264" s="58">
        <v>28</v>
      </c>
      <c r="AJ264" s="58"/>
      <c r="AK264" s="58"/>
      <c r="AL264" s="58">
        <v>22.75</v>
      </c>
      <c r="AM264" s="58"/>
      <c r="AN264" s="58"/>
      <c r="AO264" s="58">
        <v>0</v>
      </c>
      <c r="AP264" s="58"/>
      <c r="AQ264" s="58"/>
      <c r="AR264" s="58">
        <v>0</v>
      </c>
      <c r="AS264" s="58"/>
      <c r="AT264" s="58"/>
      <c r="AU264" s="58">
        <v>28</v>
      </c>
      <c r="AV264" s="58"/>
      <c r="AW264" s="58"/>
      <c r="AX264" s="58">
        <v>0</v>
      </c>
      <c r="AY264" s="58"/>
      <c r="AZ264" s="58"/>
      <c r="BA264" s="58">
        <v>28</v>
      </c>
      <c r="BB264" s="58"/>
      <c r="BC264" s="58"/>
      <c r="BD264" s="58">
        <v>0</v>
      </c>
      <c r="BE264" s="58"/>
      <c r="BF264" s="58"/>
      <c r="BG264" s="58">
        <v>28</v>
      </c>
      <c r="BH264" s="58"/>
      <c r="BI264" s="58"/>
      <c r="BJ264" s="58">
        <v>0</v>
      </c>
      <c r="BK264" s="58"/>
      <c r="BL264" s="58"/>
    </row>
    <row r="265" spans="1:79" s="22" customFormat="1" ht="12.75" customHeight="1">
      <c r="A265" s="55">
        <v>4</v>
      </c>
      <c r="B265" s="56"/>
      <c r="C265" s="56"/>
      <c r="D265" s="37" t="s">
        <v>263</v>
      </c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9"/>
      <c r="W265" s="58">
        <v>158.25</v>
      </c>
      <c r="X265" s="58"/>
      <c r="Y265" s="58"/>
      <c r="Z265" s="58">
        <v>149.25</v>
      </c>
      <c r="AA265" s="58"/>
      <c r="AB265" s="58"/>
      <c r="AC265" s="58">
        <v>0</v>
      </c>
      <c r="AD265" s="58"/>
      <c r="AE265" s="58"/>
      <c r="AF265" s="58">
        <v>0</v>
      </c>
      <c r="AG265" s="58"/>
      <c r="AH265" s="58"/>
      <c r="AI265" s="58">
        <v>158.25</v>
      </c>
      <c r="AJ265" s="58"/>
      <c r="AK265" s="58"/>
      <c r="AL265" s="58">
        <v>149.25</v>
      </c>
      <c r="AM265" s="58"/>
      <c r="AN265" s="58"/>
      <c r="AO265" s="58">
        <v>0</v>
      </c>
      <c r="AP265" s="58"/>
      <c r="AQ265" s="58"/>
      <c r="AR265" s="58">
        <v>0</v>
      </c>
      <c r="AS265" s="58"/>
      <c r="AT265" s="58"/>
      <c r="AU265" s="58">
        <v>139.75</v>
      </c>
      <c r="AV265" s="58"/>
      <c r="AW265" s="58"/>
      <c r="AX265" s="58">
        <v>0</v>
      </c>
      <c r="AY265" s="58"/>
      <c r="AZ265" s="58"/>
      <c r="BA265" s="58">
        <v>139.75</v>
      </c>
      <c r="BB265" s="58"/>
      <c r="BC265" s="58"/>
      <c r="BD265" s="58">
        <v>0</v>
      </c>
      <c r="BE265" s="58"/>
      <c r="BF265" s="58"/>
      <c r="BG265" s="58">
        <v>139.75</v>
      </c>
      <c r="BH265" s="58"/>
      <c r="BI265" s="58"/>
      <c r="BJ265" s="58">
        <v>0</v>
      </c>
      <c r="BK265" s="58"/>
      <c r="BL265" s="58"/>
    </row>
    <row r="266" spans="1:79" s="22" customFormat="1" ht="12.75" customHeight="1">
      <c r="A266" s="55">
        <v>5</v>
      </c>
      <c r="B266" s="56"/>
      <c r="C266" s="56"/>
      <c r="D266" s="37" t="s">
        <v>264</v>
      </c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9"/>
      <c r="W266" s="58">
        <v>741.5</v>
      </c>
      <c r="X266" s="58"/>
      <c r="Y266" s="58"/>
      <c r="Z266" s="58">
        <v>706.5</v>
      </c>
      <c r="AA266" s="58"/>
      <c r="AB266" s="58"/>
      <c r="AC266" s="58">
        <v>0</v>
      </c>
      <c r="AD266" s="58"/>
      <c r="AE266" s="58"/>
      <c r="AF266" s="58">
        <v>0</v>
      </c>
      <c r="AG266" s="58"/>
      <c r="AH266" s="58"/>
      <c r="AI266" s="58">
        <v>741.5</v>
      </c>
      <c r="AJ266" s="58"/>
      <c r="AK266" s="58"/>
      <c r="AL266" s="58">
        <v>706.5</v>
      </c>
      <c r="AM266" s="58"/>
      <c r="AN266" s="58"/>
      <c r="AO266" s="58">
        <v>0</v>
      </c>
      <c r="AP266" s="58"/>
      <c r="AQ266" s="58"/>
      <c r="AR266" s="58">
        <v>0</v>
      </c>
      <c r="AS266" s="58"/>
      <c r="AT266" s="58"/>
      <c r="AU266" s="58">
        <v>653.75</v>
      </c>
      <c r="AV266" s="58"/>
      <c r="AW266" s="58"/>
      <c r="AX266" s="58">
        <v>0</v>
      </c>
      <c r="AY266" s="58"/>
      <c r="AZ266" s="58"/>
      <c r="BA266" s="58">
        <v>653.75</v>
      </c>
      <c r="BB266" s="58"/>
      <c r="BC266" s="58"/>
      <c r="BD266" s="58">
        <v>0</v>
      </c>
      <c r="BE266" s="58"/>
      <c r="BF266" s="58"/>
      <c r="BG266" s="58">
        <v>653.75</v>
      </c>
      <c r="BH266" s="58"/>
      <c r="BI266" s="58"/>
      <c r="BJ266" s="58">
        <v>0</v>
      </c>
      <c r="BK266" s="58"/>
      <c r="BL266" s="58"/>
    </row>
    <row r="267" spans="1:79" s="6" customFormat="1" ht="12.75" customHeight="1">
      <c r="A267" s="52">
        <v>6</v>
      </c>
      <c r="B267" s="53"/>
      <c r="C267" s="53"/>
      <c r="D267" s="32" t="s">
        <v>265</v>
      </c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4"/>
      <c r="W267" s="59">
        <v>1609.5</v>
      </c>
      <c r="X267" s="59"/>
      <c r="Y267" s="59"/>
      <c r="Z267" s="59">
        <v>1530</v>
      </c>
      <c r="AA267" s="59"/>
      <c r="AB267" s="59"/>
      <c r="AC267" s="59">
        <v>0</v>
      </c>
      <c r="AD267" s="59"/>
      <c r="AE267" s="59"/>
      <c r="AF267" s="59">
        <v>0</v>
      </c>
      <c r="AG267" s="59"/>
      <c r="AH267" s="59"/>
      <c r="AI267" s="59">
        <v>1609.5</v>
      </c>
      <c r="AJ267" s="59"/>
      <c r="AK267" s="59"/>
      <c r="AL267" s="59">
        <v>1530.5</v>
      </c>
      <c r="AM267" s="59"/>
      <c r="AN267" s="59"/>
      <c r="AO267" s="59">
        <v>0</v>
      </c>
      <c r="AP267" s="59"/>
      <c r="AQ267" s="59"/>
      <c r="AR267" s="59">
        <v>0</v>
      </c>
      <c r="AS267" s="59"/>
      <c r="AT267" s="59"/>
      <c r="AU267" s="59">
        <v>1449.5</v>
      </c>
      <c r="AV267" s="59"/>
      <c r="AW267" s="59"/>
      <c r="AX267" s="59">
        <v>0</v>
      </c>
      <c r="AY267" s="59"/>
      <c r="AZ267" s="59"/>
      <c r="BA267" s="59">
        <v>1449.5</v>
      </c>
      <c r="BB267" s="59"/>
      <c r="BC267" s="59"/>
      <c r="BD267" s="59">
        <v>0</v>
      </c>
      <c r="BE267" s="59"/>
      <c r="BF267" s="59"/>
      <c r="BG267" s="59">
        <v>1449.5</v>
      </c>
      <c r="BH267" s="59"/>
      <c r="BI267" s="59"/>
      <c r="BJ267" s="59">
        <v>0</v>
      </c>
      <c r="BK267" s="59"/>
      <c r="BL267" s="59"/>
    </row>
    <row r="268" spans="1:79" s="22" customFormat="1" ht="25.5" customHeight="1">
      <c r="A268" s="55">
        <v>7</v>
      </c>
      <c r="B268" s="56"/>
      <c r="C268" s="56"/>
      <c r="D268" s="37" t="s">
        <v>266</v>
      </c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9"/>
      <c r="W268" s="58" t="s">
        <v>172</v>
      </c>
      <c r="X268" s="58"/>
      <c r="Y268" s="58"/>
      <c r="Z268" s="58" t="s">
        <v>172</v>
      </c>
      <c r="AA268" s="58"/>
      <c r="AB268" s="58"/>
      <c r="AC268" s="58"/>
      <c r="AD268" s="58"/>
      <c r="AE268" s="58"/>
      <c r="AF268" s="58"/>
      <c r="AG268" s="58"/>
      <c r="AH268" s="58"/>
      <c r="AI268" s="58" t="s">
        <v>172</v>
      </c>
      <c r="AJ268" s="58"/>
      <c r="AK268" s="58"/>
      <c r="AL268" s="58" t="s">
        <v>172</v>
      </c>
      <c r="AM268" s="58"/>
      <c r="AN268" s="58"/>
      <c r="AO268" s="58"/>
      <c r="AP268" s="58"/>
      <c r="AQ268" s="58"/>
      <c r="AR268" s="58"/>
      <c r="AS268" s="58"/>
      <c r="AT268" s="58"/>
      <c r="AU268" s="58" t="s">
        <v>172</v>
      </c>
      <c r="AV268" s="58"/>
      <c r="AW268" s="58"/>
      <c r="AX268" s="58"/>
      <c r="AY268" s="58"/>
      <c r="AZ268" s="58"/>
      <c r="BA268" s="58" t="s">
        <v>172</v>
      </c>
      <c r="BB268" s="58"/>
      <c r="BC268" s="58"/>
      <c r="BD268" s="58"/>
      <c r="BE268" s="58"/>
      <c r="BF268" s="58"/>
      <c r="BG268" s="58" t="s">
        <v>172</v>
      </c>
      <c r="BH268" s="58"/>
      <c r="BI268" s="58"/>
      <c r="BJ268" s="58"/>
      <c r="BK268" s="58"/>
      <c r="BL268" s="58"/>
    </row>
    <row r="270" spans="1:79" ht="14.25" customHeight="1">
      <c r="A270" s="75" t="s">
        <v>153</v>
      </c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75"/>
      <c r="BH270" s="75"/>
      <c r="BI270" s="75"/>
      <c r="BJ270" s="75"/>
      <c r="BK270" s="75"/>
      <c r="BL270" s="75"/>
    </row>
    <row r="271" spans="1:79" ht="14.25" customHeight="1">
      <c r="A271" s="75" t="s">
        <v>301</v>
      </c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  <c r="AV271" s="75"/>
      <c r="AW271" s="75"/>
      <c r="AX271" s="75"/>
      <c r="AY271" s="75"/>
      <c r="AZ271" s="75"/>
      <c r="BA271" s="75"/>
      <c r="BB271" s="75"/>
      <c r="BC271" s="75"/>
      <c r="BD271" s="75"/>
      <c r="BE271" s="75"/>
      <c r="BF271" s="75"/>
      <c r="BG271" s="75"/>
      <c r="BH271" s="75"/>
      <c r="BI271" s="75"/>
      <c r="BJ271" s="75"/>
      <c r="BK271" s="75"/>
      <c r="BL271" s="75"/>
      <c r="BM271" s="75"/>
      <c r="BN271" s="75"/>
      <c r="BO271" s="75"/>
      <c r="BP271" s="75"/>
      <c r="BQ271" s="75"/>
      <c r="BR271" s="75"/>
      <c r="BS271" s="75"/>
    </row>
    <row r="272" spans="1:79" ht="15" customHeight="1">
      <c r="A272" s="79" t="s">
        <v>284</v>
      </c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  <c r="BC272" s="79"/>
      <c r="BD272" s="79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  <c r="BO272" s="79"/>
      <c r="BP272" s="79"/>
      <c r="BQ272" s="79"/>
      <c r="BR272" s="79"/>
      <c r="BS272" s="79"/>
    </row>
    <row r="273" spans="1:79" ht="15" customHeight="1">
      <c r="A273" s="61" t="s">
        <v>6</v>
      </c>
      <c r="B273" s="61"/>
      <c r="C273" s="61"/>
      <c r="D273" s="61"/>
      <c r="E273" s="61"/>
      <c r="F273" s="61"/>
      <c r="G273" s="61" t="s">
        <v>126</v>
      </c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 t="s">
        <v>13</v>
      </c>
      <c r="U273" s="61"/>
      <c r="V273" s="61"/>
      <c r="W273" s="61"/>
      <c r="X273" s="61"/>
      <c r="Y273" s="61"/>
      <c r="Z273" s="61"/>
      <c r="AA273" s="83" t="s">
        <v>285</v>
      </c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7"/>
      <c r="AP273" s="83" t="s">
        <v>288</v>
      </c>
      <c r="AQ273" s="84"/>
      <c r="AR273" s="84"/>
      <c r="AS273" s="84"/>
      <c r="AT273" s="84"/>
      <c r="AU273" s="84"/>
      <c r="AV273" s="84"/>
      <c r="AW273" s="84"/>
      <c r="AX273" s="84"/>
      <c r="AY273" s="84"/>
      <c r="AZ273" s="84"/>
      <c r="BA273" s="84"/>
      <c r="BB273" s="84"/>
      <c r="BC273" s="84"/>
      <c r="BD273" s="85"/>
      <c r="BE273" s="83" t="s">
        <v>295</v>
      </c>
      <c r="BF273" s="84"/>
      <c r="BG273" s="84"/>
      <c r="BH273" s="84"/>
      <c r="BI273" s="84"/>
      <c r="BJ273" s="84"/>
      <c r="BK273" s="84"/>
      <c r="BL273" s="84"/>
      <c r="BM273" s="84"/>
      <c r="BN273" s="84"/>
      <c r="BO273" s="84"/>
      <c r="BP273" s="84"/>
      <c r="BQ273" s="84"/>
      <c r="BR273" s="84"/>
      <c r="BS273" s="85"/>
    </row>
    <row r="274" spans="1:79" ht="32.1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 t="s">
        <v>4</v>
      </c>
      <c r="AB274" s="61"/>
      <c r="AC274" s="61"/>
      <c r="AD274" s="61"/>
      <c r="AE274" s="61"/>
      <c r="AF274" s="61" t="s">
        <v>3</v>
      </c>
      <c r="AG274" s="61"/>
      <c r="AH274" s="61"/>
      <c r="AI274" s="61"/>
      <c r="AJ274" s="61"/>
      <c r="AK274" s="61" t="s">
        <v>89</v>
      </c>
      <c r="AL274" s="61"/>
      <c r="AM274" s="61"/>
      <c r="AN274" s="61"/>
      <c r="AO274" s="61"/>
      <c r="AP274" s="61" t="s">
        <v>4</v>
      </c>
      <c r="AQ274" s="61"/>
      <c r="AR274" s="61"/>
      <c r="AS274" s="61"/>
      <c r="AT274" s="61"/>
      <c r="AU274" s="61" t="s">
        <v>3</v>
      </c>
      <c r="AV274" s="61"/>
      <c r="AW274" s="61"/>
      <c r="AX274" s="61"/>
      <c r="AY274" s="61"/>
      <c r="AZ274" s="61" t="s">
        <v>96</v>
      </c>
      <c r="BA274" s="61"/>
      <c r="BB274" s="61"/>
      <c r="BC274" s="61"/>
      <c r="BD274" s="61"/>
      <c r="BE274" s="61" t="s">
        <v>4</v>
      </c>
      <c r="BF274" s="61"/>
      <c r="BG274" s="61"/>
      <c r="BH274" s="61"/>
      <c r="BI274" s="61"/>
      <c r="BJ274" s="61" t="s">
        <v>3</v>
      </c>
      <c r="BK274" s="61"/>
      <c r="BL274" s="61"/>
      <c r="BM274" s="61"/>
      <c r="BN274" s="61"/>
      <c r="BO274" s="61" t="s">
        <v>127</v>
      </c>
      <c r="BP274" s="61"/>
      <c r="BQ274" s="61"/>
      <c r="BR274" s="61"/>
      <c r="BS274" s="61"/>
    </row>
    <row r="275" spans="1:79" ht="15" customHeight="1">
      <c r="A275" s="61">
        <v>1</v>
      </c>
      <c r="B275" s="61"/>
      <c r="C275" s="61"/>
      <c r="D275" s="61"/>
      <c r="E275" s="61"/>
      <c r="F275" s="61"/>
      <c r="G275" s="61">
        <v>2</v>
      </c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>
        <v>3</v>
      </c>
      <c r="U275" s="61"/>
      <c r="V275" s="61"/>
      <c r="W275" s="61"/>
      <c r="X275" s="61"/>
      <c r="Y275" s="61"/>
      <c r="Z275" s="61"/>
      <c r="AA275" s="61">
        <v>4</v>
      </c>
      <c r="AB275" s="61"/>
      <c r="AC275" s="61"/>
      <c r="AD275" s="61"/>
      <c r="AE275" s="61"/>
      <c r="AF275" s="61">
        <v>5</v>
      </c>
      <c r="AG275" s="61"/>
      <c r="AH275" s="61"/>
      <c r="AI275" s="61"/>
      <c r="AJ275" s="61"/>
      <c r="AK275" s="61">
        <v>6</v>
      </c>
      <c r="AL275" s="61"/>
      <c r="AM275" s="61"/>
      <c r="AN275" s="61"/>
      <c r="AO275" s="61"/>
      <c r="AP275" s="61">
        <v>7</v>
      </c>
      <c r="AQ275" s="61"/>
      <c r="AR275" s="61"/>
      <c r="AS275" s="61"/>
      <c r="AT275" s="61"/>
      <c r="AU275" s="61">
        <v>8</v>
      </c>
      <c r="AV275" s="61"/>
      <c r="AW275" s="61"/>
      <c r="AX275" s="61"/>
      <c r="AY275" s="61"/>
      <c r="AZ275" s="61">
        <v>9</v>
      </c>
      <c r="BA275" s="61"/>
      <c r="BB275" s="61"/>
      <c r="BC275" s="61"/>
      <c r="BD275" s="61"/>
      <c r="BE275" s="61">
        <v>10</v>
      </c>
      <c r="BF275" s="61"/>
      <c r="BG275" s="61"/>
      <c r="BH275" s="61"/>
      <c r="BI275" s="61"/>
      <c r="BJ275" s="61">
        <v>11</v>
      </c>
      <c r="BK275" s="61"/>
      <c r="BL275" s="61"/>
      <c r="BM275" s="61"/>
      <c r="BN275" s="61"/>
      <c r="BO275" s="61">
        <v>12</v>
      </c>
      <c r="BP275" s="61"/>
      <c r="BQ275" s="61"/>
      <c r="BR275" s="61"/>
      <c r="BS275" s="61"/>
    </row>
    <row r="276" spans="1:79" s="1" customFormat="1" ht="15" hidden="1" customHeight="1">
      <c r="A276" s="78" t="s">
        <v>69</v>
      </c>
      <c r="B276" s="78"/>
      <c r="C276" s="78"/>
      <c r="D276" s="78"/>
      <c r="E276" s="78"/>
      <c r="F276" s="78"/>
      <c r="G276" s="77" t="s">
        <v>57</v>
      </c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 t="s">
        <v>79</v>
      </c>
      <c r="U276" s="77"/>
      <c r="V276" s="77"/>
      <c r="W276" s="77"/>
      <c r="X276" s="77"/>
      <c r="Y276" s="77"/>
      <c r="Z276" s="77"/>
      <c r="AA276" s="76" t="s">
        <v>65</v>
      </c>
      <c r="AB276" s="76"/>
      <c r="AC276" s="76"/>
      <c r="AD276" s="76"/>
      <c r="AE276" s="76"/>
      <c r="AF276" s="76" t="s">
        <v>66</v>
      </c>
      <c r="AG276" s="76"/>
      <c r="AH276" s="76"/>
      <c r="AI276" s="76"/>
      <c r="AJ276" s="76"/>
      <c r="AK276" s="94" t="s">
        <v>122</v>
      </c>
      <c r="AL276" s="94"/>
      <c r="AM276" s="94"/>
      <c r="AN276" s="94"/>
      <c r="AO276" s="94"/>
      <c r="AP276" s="76" t="s">
        <v>67</v>
      </c>
      <c r="AQ276" s="76"/>
      <c r="AR276" s="76"/>
      <c r="AS276" s="76"/>
      <c r="AT276" s="76"/>
      <c r="AU276" s="76" t="s">
        <v>68</v>
      </c>
      <c r="AV276" s="76"/>
      <c r="AW276" s="76"/>
      <c r="AX276" s="76"/>
      <c r="AY276" s="76"/>
      <c r="AZ276" s="94" t="s">
        <v>122</v>
      </c>
      <c r="BA276" s="94"/>
      <c r="BB276" s="94"/>
      <c r="BC276" s="94"/>
      <c r="BD276" s="94"/>
      <c r="BE276" s="76" t="s">
        <v>58</v>
      </c>
      <c r="BF276" s="76"/>
      <c r="BG276" s="76"/>
      <c r="BH276" s="76"/>
      <c r="BI276" s="76"/>
      <c r="BJ276" s="76" t="s">
        <v>59</v>
      </c>
      <c r="BK276" s="76"/>
      <c r="BL276" s="76"/>
      <c r="BM276" s="76"/>
      <c r="BN276" s="76"/>
      <c r="BO276" s="94" t="s">
        <v>122</v>
      </c>
      <c r="BP276" s="94"/>
      <c r="BQ276" s="94"/>
      <c r="BR276" s="94"/>
      <c r="BS276" s="94"/>
      <c r="CA276" s="1" t="s">
        <v>44</v>
      </c>
    </row>
    <row r="277" spans="1:79" s="6" customFormat="1" ht="12.75" customHeight="1">
      <c r="A277" s="41"/>
      <c r="B277" s="41"/>
      <c r="C277" s="41"/>
      <c r="D277" s="41"/>
      <c r="E277" s="41"/>
      <c r="F277" s="41"/>
      <c r="G277" s="35" t="s">
        <v>147</v>
      </c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95"/>
      <c r="U277" s="95"/>
      <c r="V277" s="95"/>
      <c r="W277" s="95"/>
      <c r="X277" s="95"/>
      <c r="Y277" s="95"/>
      <c r="Z277" s="95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>
        <f>IF(ISNUMBER(AA277),AA277,0)+IF(ISNUMBER(AF277),AF277,0)</f>
        <v>0</v>
      </c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>
        <f>IF(ISNUMBER(AP277),AP277,0)+IF(ISNUMBER(AU277),AU277,0)</f>
        <v>0</v>
      </c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>
        <f>IF(ISNUMBER(BE277),BE277,0)+IF(ISNUMBER(BJ277),BJ277,0)</f>
        <v>0</v>
      </c>
      <c r="BP277" s="42"/>
      <c r="BQ277" s="42"/>
      <c r="BR277" s="42"/>
      <c r="BS277" s="42"/>
      <c r="CA277" s="6" t="s">
        <v>45</v>
      </c>
    </row>
    <row r="279" spans="1:79" ht="13.5" customHeight="1">
      <c r="A279" s="75" t="s">
        <v>317</v>
      </c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  <c r="AV279" s="75"/>
      <c r="AW279" s="75"/>
      <c r="AX279" s="75"/>
      <c r="AY279" s="75"/>
      <c r="AZ279" s="75"/>
      <c r="BA279" s="75"/>
      <c r="BB279" s="75"/>
      <c r="BC279" s="75"/>
      <c r="BD279" s="75"/>
      <c r="BE279" s="75"/>
      <c r="BF279" s="75"/>
      <c r="BG279" s="75"/>
      <c r="BH279" s="75"/>
      <c r="BI279" s="75"/>
      <c r="BJ279" s="75"/>
      <c r="BK279" s="75"/>
      <c r="BL279" s="75"/>
    </row>
    <row r="280" spans="1:79" ht="15" customHeight="1">
      <c r="A280" s="86" t="s">
        <v>284</v>
      </c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</row>
    <row r="281" spans="1:79" ht="15" customHeight="1">
      <c r="A281" s="61" t="s">
        <v>6</v>
      </c>
      <c r="B281" s="61"/>
      <c r="C281" s="61"/>
      <c r="D281" s="61"/>
      <c r="E281" s="61"/>
      <c r="F281" s="61"/>
      <c r="G281" s="61" t="s">
        <v>126</v>
      </c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 t="s">
        <v>13</v>
      </c>
      <c r="U281" s="61"/>
      <c r="V281" s="61"/>
      <c r="W281" s="61"/>
      <c r="X281" s="61"/>
      <c r="Y281" s="61"/>
      <c r="Z281" s="61"/>
      <c r="AA281" s="83" t="s">
        <v>306</v>
      </c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7"/>
      <c r="AP281" s="83" t="s">
        <v>311</v>
      </c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5"/>
    </row>
    <row r="282" spans="1:79" ht="32.1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 t="s">
        <v>4</v>
      </c>
      <c r="AB282" s="61"/>
      <c r="AC282" s="61"/>
      <c r="AD282" s="61"/>
      <c r="AE282" s="61"/>
      <c r="AF282" s="61" t="s">
        <v>3</v>
      </c>
      <c r="AG282" s="61"/>
      <c r="AH282" s="61"/>
      <c r="AI282" s="61"/>
      <c r="AJ282" s="61"/>
      <c r="AK282" s="61" t="s">
        <v>89</v>
      </c>
      <c r="AL282" s="61"/>
      <c r="AM282" s="61"/>
      <c r="AN282" s="61"/>
      <c r="AO282" s="61"/>
      <c r="AP282" s="61" t="s">
        <v>4</v>
      </c>
      <c r="AQ282" s="61"/>
      <c r="AR282" s="61"/>
      <c r="AS282" s="61"/>
      <c r="AT282" s="61"/>
      <c r="AU282" s="61" t="s">
        <v>3</v>
      </c>
      <c r="AV282" s="61"/>
      <c r="AW282" s="61"/>
      <c r="AX282" s="61"/>
      <c r="AY282" s="61"/>
      <c r="AZ282" s="61" t="s">
        <v>96</v>
      </c>
      <c r="BA282" s="61"/>
      <c r="BB282" s="61"/>
      <c r="BC282" s="61"/>
      <c r="BD282" s="61"/>
    </row>
    <row r="283" spans="1:79" ht="15" customHeight="1">
      <c r="A283" s="61">
        <v>1</v>
      </c>
      <c r="B283" s="61"/>
      <c r="C283" s="61"/>
      <c r="D283" s="61"/>
      <c r="E283" s="61"/>
      <c r="F283" s="61"/>
      <c r="G283" s="61">
        <v>2</v>
      </c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>
        <v>3</v>
      </c>
      <c r="U283" s="61"/>
      <c r="V283" s="61"/>
      <c r="W283" s="61"/>
      <c r="X283" s="61"/>
      <c r="Y283" s="61"/>
      <c r="Z283" s="61"/>
      <c r="AA283" s="61">
        <v>4</v>
      </c>
      <c r="AB283" s="61"/>
      <c r="AC283" s="61"/>
      <c r="AD283" s="61"/>
      <c r="AE283" s="61"/>
      <c r="AF283" s="61">
        <v>5</v>
      </c>
      <c r="AG283" s="61"/>
      <c r="AH283" s="61"/>
      <c r="AI283" s="61"/>
      <c r="AJ283" s="61"/>
      <c r="AK283" s="61">
        <v>6</v>
      </c>
      <c r="AL283" s="61"/>
      <c r="AM283" s="61"/>
      <c r="AN283" s="61"/>
      <c r="AO283" s="61"/>
      <c r="AP283" s="61">
        <v>7</v>
      </c>
      <c r="AQ283" s="61"/>
      <c r="AR283" s="61"/>
      <c r="AS283" s="61"/>
      <c r="AT283" s="61"/>
      <c r="AU283" s="61">
        <v>8</v>
      </c>
      <c r="AV283" s="61"/>
      <c r="AW283" s="61"/>
      <c r="AX283" s="61"/>
      <c r="AY283" s="61"/>
      <c r="AZ283" s="61">
        <v>9</v>
      </c>
      <c r="BA283" s="61"/>
      <c r="BB283" s="61"/>
      <c r="BC283" s="61"/>
      <c r="BD283" s="61"/>
    </row>
    <row r="284" spans="1:79" s="1" customFormat="1" ht="12" hidden="1" customHeight="1">
      <c r="A284" s="78" t="s">
        <v>69</v>
      </c>
      <c r="B284" s="78"/>
      <c r="C284" s="78"/>
      <c r="D284" s="78"/>
      <c r="E284" s="78"/>
      <c r="F284" s="78"/>
      <c r="G284" s="77" t="s">
        <v>57</v>
      </c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 t="s">
        <v>79</v>
      </c>
      <c r="U284" s="77"/>
      <c r="V284" s="77"/>
      <c r="W284" s="77"/>
      <c r="X284" s="77"/>
      <c r="Y284" s="77"/>
      <c r="Z284" s="77"/>
      <c r="AA284" s="76" t="s">
        <v>60</v>
      </c>
      <c r="AB284" s="76"/>
      <c r="AC284" s="76"/>
      <c r="AD284" s="76"/>
      <c r="AE284" s="76"/>
      <c r="AF284" s="76" t="s">
        <v>61</v>
      </c>
      <c r="AG284" s="76"/>
      <c r="AH284" s="76"/>
      <c r="AI284" s="76"/>
      <c r="AJ284" s="76"/>
      <c r="AK284" s="94" t="s">
        <v>122</v>
      </c>
      <c r="AL284" s="94"/>
      <c r="AM284" s="94"/>
      <c r="AN284" s="94"/>
      <c r="AO284" s="94"/>
      <c r="AP284" s="76" t="s">
        <v>62</v>
      </c>
      <c r="AQ284" s="76"/>
      <c r="AR284" s="76"/>
      <c r="AS284" s="76"/>
      <c r="AT284" s="76"/>
      <c r="AU284" s="76" t="s">
        <v>63</v>
      </c>
      <c r="AV284" s="76"/>
      <c r="AW284" s="76"/>
      <c r="AX284" s="76"/>
      <c r="AY284" s="76"/>
      <c r="AZ284" s="94" t="s">
        <v>122</v>
      </c>
      <c r="BA284" s="94"/>
      <c r="BB284" s="94"/>
      <c r="BC284" s="94"/>
      <c r="BD284" s="94"/>
      <c r="CA284" s="1" t="s">
        <v>46</v>
      </c>
    </row>
    <row r="285" spans="1:79" s="6" customFormat="1">
      <c r="A285" s="41"/>
      <c r="B285" s="41"/>
      <c r="C285" s="41"/>
      <c r="D285" s="41"/>
      <c r="E285" s="41"/>
      <c r="F285" s="41"/>
      <c r="G285" s="35" t="s">
        <v>147</v>
      </c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95"/>
      <c r="U285" s="95"/>
      <c r="V285" s="95"/>
      <c r="W285" s="95"/>
      <c r="X285" s="95"/>
      <c r="Y285" s="95"/>
      <c r="Z285" s="95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>
        <f>IF(ISNUMBER(AA285),AA285,0)+IF(ISNUMBER(AF285),AF285,0)</f>
        <v>0</v>
      </c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>
        <f>IF(ISNUMBER(AP285),AP285,0)+IF(ISNUMBER(AU285),AU285,0)</f>
        <v>0</v>
      </c>
      <c r="BA285" s="42"/>
      <c r="BB285" s="42"/>
      <c r="BC285" s="42"/>
      <c r="BD285" s="42"/>
      <c r="CA285" s="6" t="s">
        <v>47</v>
      </c>
    </row>
    <row r="287" spans="1:79" ht="14.25" customHeight="1">
      <c r="A287" s="75" t="s">
        <v>318</v>
      </c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  <c r="AV287" s="75"/>
      <c r="AW287" s="75"/>
      <c r="AX287" s="75"/>
      <c r="AY287" s="75"/>
      <c r="AZ287" s="75"/>
      <c r="BA287" s="75"/>
      <c r="BB287" s="75"/>
      <c r="BC287" s="75"/>
      <c r="BD287" s="75"/>
      <c r="BE287" s="75"/>
      <c r="BF287" s="75"/>
      <c r="BG287" s="75"/>
      <c r="BH287" s="75"/>
      <c r="BI287" s="75"/>
      <c r="BJ287" s="75"/>
      <c r="BK287" s="75"/>
      <c r="BL287" s="75"/>
    </row>
    <row r="288" spans="1:79" ht="15" customHeight="1">
      <c r="A288" s="86" t="s">
        <v>284</v>
      </c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  <c r="AN288" s="87"/>
      <c r="AO288" s="87"/>
      <c r="AP288" s="87"/>
      <c r="AQ288" s="87"/>
      <c r="AR288" s="87"/>
      <c r="AS288" s="87"/>
      <c r="AT288" s="87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  <c r="BK288" s="87"/>
      <c r="BL288" s="87"/>
      <c r="BM288" s="87"/>
    </row>
    <row r="289" spans="1:79" ht="23.1" customHeight="1">
      <c r="A289" s="61" t="s">
        <v>128</v>
      </c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88" t="s">
        <v>129</v>
      </c>
      <c r="O289" s="89"/>
      <c r="P289" s="89"/>
      <c r="Q289" s="89"/>
      <c r="R289" s="89"/>
      <c r="S289" s="89"/>
      <c r="T289" s="89"/>
      <c r="U289" s="90"/>
      <c r="V289" s="88" t="s">
        <v>130</v>
      </c>
      <c r="W289" s="89"/>
      <c r="X289" s="89"/>
      <c r="Y289" s="89"/>
      <c r="Z289" s="90"/>
      <c r="AA289" s="61" t="s">
        <v>285</v>
      </c>
      <c r="AB289" s="61"/>
      <c r="AC289" s="61"/>
      <c r="AD289" s="61"/>
      <c r="AE289" s="61"/>
      <c r="AF289" s="61"/>
      <c r="AG289" s="61"/>
      <c r="AH289" s="61"/>
      <c r="AI289" s="61"/>
      <c r="AJ289" s="61" t="s">
        <v>288</v>
      </c>
      <c r="AK289" s="61"/>
      <c r="AL289" s="61"/>
      <c r="AM289" s="61"/>
      <c r="AN289" s="61"/>
      <c r="AO289" s="61"/>
      <c r="AP289" s="61"/>
      <c r="AQ289" s="61"/>
      <c r="AR289" s="61"/>
      <c r="AS289" s="61" t="s">
        <v>295</v>
      </c>
      <c r="AT289" s="61"/>
      <c r="AU289" s="61"/>
      <c r="AV289" s="61"/>
      <c r="AW289" s="61"/>
      <c r="AX289" s="61"/>
      <c r="AY289" s="61"/>
      <c r="AZ289" s="61"/>
      <c r="BA289" s="61"/>
      <c r="BB289" s="61" t="s">
        <v>306</v>
      </c>
      <c r="BC289" s="61"/>
      <c r="BD289" s="61"/>
      <c r="BE289" s="61"/>
      <c r="BF289" s="61"/>
      <c r="BG289" s="61"/>
      <c r="BH289" s="61"/>
      <c r="BI289" s="61"/>
      <c r="BJ289" s="61"/>
      <c r="BK289" s="61" t="s">
        <v>311</v>
      </c>
      <c r="BL289" s="61"/>
      <c r="BM289" s="61"/>
      <c r="BN289" s="61"/>
      <c r="BO289" s="61"/>
      <c r="BP289" s="61"/>
      <c r="BQ289" s="61"/>
      <c r="BR289" s="61"/>
      <c r="BS289" s="61"/>
    </row>
    <row r="290" spans="1:79" ht="95.2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91"/>
      <c r="O290" s="92"/>
      <c r="P290" s="92"/>
      <c r="Q290" s="92"/>
      <c r="R290" s="92"/>
      <c r="S290" s="92"/>
      <c r="T290" s="92"/>
      <c r="U290" s="93"/>
      <c r="V290" s="91"/>
      <c r="W290" s="92"/>
      <c r="X290" s="92"/>
      <c r="Y290" s="92"/>
      <c r="Z290" s="93"/>
      <c r="AA290" s="80" t="s">
        <v>133</v>
      </c>
      <c r="AB290" s="80"/>
      <c r="AC290" s="80"/>
      <c r="AD290" s="80"/>
      <c r="AE290" s="80"/>
      <c r="AF290" s="80" t="s">
        <v>134</v>
      </c>
      <c r="AG290" s="80"/>
      <c r="AH290" s="80"/>
      <c r="AI290" s="80"/>
      <c r="AJ290" s="80" t="s">
        <v>133</v>
      </c>
      <c r="AK290" s="80"/>
      <c r="AL290" s="80"/>
      <c r="AM290" s="80"/>
      <c r="AN290" s="80"/>
      <c r="AO290" s="80" t="s">
        <v>134</v>
      </c>
      <c r="AP290" s="80"/>
      <c r="AQ290" s="80"/>
      <c r="AR290" s="80"/>
      <c r="AS290" s="80" t="s">
        <v>133</v>
      </c>
      <c r="AT290" s="80"/>
      <c r="AU290" s="80"/>
      <c r="AV290" s="80"/>
      <c r="AW290" s="80"/>
      <c r="AX290" s="80" t="s">
        <v>134</v>
      </c>
      <c r="AY290" s="80"/>
      <c r="AZ290" s="80"/>
      <c r="BA290" s="80"/>
      <c r="BB290" s="80" t="s">
        <v>133</v>
      </c>
      <c r="BC290" s="80"/>
      <c r="BD290" s="80"/>
      <c r="BE290" s="80"/>
      <c r="BF290" s="80"/>
      <c r="BG290" s="80" t="s">
        <v>134</v>
      </c>
      <c r="BH290" s="80"/>
      <c r="BI290" s="80"/>
      <c r="BJ290" s="80"/>
      <c r="BK290" s="80" t="s">
        <v>133</v>
      </c>
      <c r="BL290" s="80"/>
      <c r="BM290" s="80"/>
      <c r="BN290" s="80"/>
      <c r="BO290" s="80"/>
      <c r="BP290" s="80" t="s">
        <v>134</v>
      </c>
      <c r="BQ290" s="80"/>
      <c r="BR290" s="80"/>
      <c r="BS290" s="80"/>
    </row>
    <row r="291" spans="1:79" ht="15" customHeight="1">
      <c r="A291" s="61">
        <v>1</v>
      </c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83">
        <v>2</v>
      </c>
      <c r="O291" s="84"/>
      <c r="P291" s="84"/>
      <c r="Q291" s="84"/>
      <c r="R291" s="84"/>
      <c r="S291" s="84"/>
      <c r="T291" s="84"/>
      <c r="U291" s="85"/>
      <c r="V291" s="61">
        <v>3</v>
      </c>
      <c r="W291" s="61"/>
      <c r="X291" s="61"/>
      <c r="Y291" s="61"/>
      <c r="Z291" s="61"/>
      <c r="AA291" s="61">
        <v>4</v>
      </c>
      <c r="AB291" s="61"/>
      <c r="AC291" s="61"/>
      <c r="AD291" s="61"/>
      <c r="AE291" s="61"/>
      <c r="AF291" s="61">
        <v>5</v>
      </c>
      <c r="AG291" s="61"/>
      <c r="AH291" s="61"/>
      <c r="AI291" s="61"/>
      <c r="AJ291" s="61">
        <v>6</v>
      </c>
      <c r="AK291" s="61"/>
      <c r="AL291" s="61"/>
      <c r="AM291" s="61"/>
      <c r="AN291" s="61"/>
      <c r="AO291" s="61">
        <v>7</v>
      </c>
      <c r="AP291" s="61"/>
      <c r="AQ291" s="61"/>
      <c r="AR291" s="61"/>
      <c r="AS291" s="61">
        <v>8</v>
      </c>
      <c r="AT291" s="61"/>
      <c r="AU291" s="61"/>
      <c r="AV291" s="61"/>
      <c r="AW291" s="61"/>
      <c r="AX291" s="61">
        <v>9</v>
      </c>
      <c r="AY291" s="61"/>
      <c r="AZ291" s="61"/>
      <c r="BA291" s="61"/>
      <c r="BB291" s="61">
        <v>10</v>
      </c>
      <c r="BC291" s="61"/>
      <c r="BD291" s="61"/>
      <c r="BE291" s="61"/>
      <c r="BF291" s="61"/>
      <c r="BG291" s="61">
        <v>11</v>
      </c>
      <c r="BH291" s="61"/>
      <c r="BI291" s="61"/>
      <c r="BJ291" s="61"/>
      <c r="BK291" s="61">
        <v>12</v>
      </c>
      <c r="BL291" s="61"/>
      <c r="BM291" s="61"/>
      <c r="BN291" s="61"/>
      <c r="BO291" s="61"/>
      <c r="BP291" s="61">
        <v>13</v>
      </c>
      <c r="BQ291" s="61"/>
      <c r="BR291" s="61"/>
      <c r="BS291" s="61"/>
    </row>
    <row r="292" spans="1:79" s="1" customFormat="1" ht="12" hidden="1" customHeight="1">
      <c r="A292" s="77" t="s">
        <v>146</v>
      </c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8" t="s">
        <v>131</v>
      </c>
      <c r="O292" s="78"/>
      <c r="P292" s="78"/>
      <c r="Q292" s="78"/>
      <c r="R292" s="78"/>
      <c r="S292" s="78"/>
      <c r="T292" s="78"/>
      <c r="U292" s="78"/>
      <c r="V292" s="78" t="s">
        <v>132</v>
      </c>
      <c r="W292" s="78"/>
      <c r="X292" s="78"/>
      <c r="Y292" s="78"/>
      <c r="Z292" s="78"/>
      <c r="AA292" s="76" t="s">
        <v>65</v>
      </c>
      <c r="AB292" s="76"/>
      <c r="AC292" s="76"/>
      <c r="AD292" s="76"/>
      <c r="AE292" s="76"/>
      <c r="AF292" s="76" t="s">
        <v>66</v>
      </c>
      <c r="AG292" s="76"/>
      <c r="AH292" s="76"/>
      <c r="AI292" s="76"/>
      <c r="AJ292" s="76" t="s">
        <v>67</v>
      </c>
      <c r="AK292" s="76"/>
      <c r="AL292" s="76"/>
      <c r="AM292" s="76"/>
      <c r="AN292" s="76"/>
      <c r="AO292" s="76" t="s">
        <v>68</v>
      </c>
      <c r="AP292" s="76"/>
      <c r="AQ292" s="76"/>
      <c r="AR292" s="76"/>
      <c r="AS292" s="76" t="s">
        <v>58</v>
      </c>
      <c r="AT292" s="76"/>
      <c r="AU292" s="76"/>
      <c r="AV292" s="76"/>
      <c r="AW292" s="76"/>
      <c r="AX292" s="76" t="s">
        <v>59</v>
      </c>
      <c r="AY292" s="76"/>
      <c r="AZ292" s="76"/>
      <c r="BA292" s="76"/>
      <c r="BB292" s="76" t="s">
        <v>60</v>
      </c>
      <c r="BC292" s="76"/>
      <c r="BD292" s="76"/>
      <c r="BE292" s="76"/>
      <c r="BF292" s="76"/>
      <c r="BG292" s="76" t="s">
        <v>61</v>
      </c>
      <c r="BH292" s="76"/>
      <c r="BI292" s="76"/>
      <c r="BJ292" s="76"/>
      <c r="BK292" s="76" t="s">
        <v>62</v>
      </c>
      <c r="BL292" s="76"/>
      <c r="BM292" s="76"/>
      <c r="BN292" s="76"/>
      <c r="BO292" s="76"/>
      <c r="BP292" s="76" t="s">
        <v>63</v>
      </c>
      <c r="BQ292" s="76"/>
      <c r="BR292" s="76"/>
      <c r="BS292" s="76"/>
      <c r="CA292" s="1" t="s">
        <v>48</v>
      </c>
    </row>
    <row r="293" spans="1:79" s="22" customFormat="1" ht="76.5" customHeight="1">
      <c r="A293" s="37" t="s">
        <v>267</v>
      </c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9"/>
      <c r="N293" s="55">
        <v>2020</v>
      </c>
      <c r="O293" s="56"/>
      <c r="P293" s="56"/>
      <c r="Q293" s="56"/>
      <c r="R293" s="56"/>
      <c r="S293" s="56"/>
      <c r="T293" s="56"/>
      <c r="U293" s="57"/>
      <c r="V293" s="48">
        <v>2066000</v>
      </c>
      <c r="W293" s="48"/>
      <c r="X293" s="48"/>
      <c r="Y293" s="48"/>
      <c r="Z293" s="48"/>
      <c r="AA293" s="48">
        <v>0</v>
      </c>
      <c r="AB293" s="48"/>
      <c r="AC293" s="48"/>
      <c r="AD293" s="48"/>
      <c r="AE293" s="48"/>
      <c r="AF293" s="48">
        <v>0</v>
      </c>
      <c r="AG293" s="48"/>
      <c r="AH293" s="48"/>
      <c r="AI293" s="48"/>
      <c r="AJ293" s="48">
        <v>2066000</v>
      </c>
      <c r="AK293" s="48"/>
      <c r="AL293" s="48"/>
      <c r="AM293" s="48"/>
      <c r="AN293" s="48"/>
      <c r="AO293" s="48">
        <v>100</v>
      </c>
      <c r="AP293" s="48"/>
      <c r="AQ293" s="48"/>
      <c r="AR293" s="48"/>
      <c r="AS293" s="48">
        <v>0</v>
      </c>
      <c r="AT293" s="48"/>
      <c r="AU293" s="48"/>
      <c r="AV293" s="48"/>
      <c r="AW293" s="48"/>
      <c r="AX293" s="48">
        <v>0</v>
      </c>
      <c r="AY293" s="48"/>
      <c r="AZ293" s="48"/>
      <c r="BA293" s="48"/>
      <c r="BB293" s="48">
        <v>0</v>
      </c>
      <c r="BC293" s="48"/>
      <c r="BD293" s="48"/>
      <c r="BE293" s="48"/>
      <c r="BF293" s="48"/>
      <c r="BG293" s="48">
        <v>0</v>
      </c>
      <c r="BH293" s="48"/>
      <c r="BI293" s="48"/>
      <c r="BJ293" s="48"/>
      <c r="BK293" s="48">
        <v>0</v>
      </c>
      <c r="BL293" s="48"/>
      <c r="BM293" s="48"/>
      <c r="BN293" s="48"/>
      <c r="BO293" s="48"/>
      <c r="BP293" s="49">
        <v>0</v>
      </c>
      <c r="BQ293" s="50"/>
      <c r="BR293" s="50"/>
      <c r="BS293" s="51"/>
      <c r="CA293" s="22" t="s">
        <v>49</v>
      </c>
    </row>
    <row r="294" spans="1:79" s="22" customFormat="1" ht="25.5" customHeight="1">
      <c r="A294" s="37" t="s">
        <v>201</v>
      </c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9"/>
      <c r="N294" s="55">
        <v>2019</v>
      </c>
      <c r="O294" s="56"/>
      <c r="P294" s="56"/>
      <c r="Q294" s="56"/>
      <c r="R294" s="56"/>
      <c r="S294" s="56"/>
      <c r="T294" s="56"/>
      <c r="U294" s="57"/>
      <c r="V294" s="48">
        <v>1214269</v>
      </c>
      <c r="W294" s="48"/>
      <c r="X294" s="48"/>
      <c r="Y294" s="48"/>
      <c r="Z294" s="48"/>
      <c r="AA294" s="48">
        <v>1214269</v>
      </c>
      <c r="AB294" s="48"/>
      <c r="AC294" s="48"/>
      <c r="AD294" s="48"/>
      <c r="AE294" s="48"/>
      <c r="AF294" s="48">
        <v>100</v>
      </c>
      <c r="AG294" s="48"/>
      <c r="AH294" s="48"/>
      <c r="AI294" s="48"/>
      <c r="AJ294" s="48">
        <v>0</v>
      </c>
      <c r="AK294" s="48"/>
      <c r="AL294" s="48"/>
      <c r="AM294" s="48"/>
      <c r="AN294" s="48"/>
      <c r="AO294" s="48">
        <v>0</v>
      </c>
      <c r="AP294" s="48"/>
      <c r="AQ294" s="48"/>
      <c r="AR294" s="48"/>
      <c r="AS294" s="48">
        <v>0</v>
      </c>
      <c r="AT294" s="48"/>
      <c r="AU294" s="48"/>
      <c r="AV294" s="48"/>
      <c r="AW294" s="48"/>
      <c r="AX294" s="48">
        <v>0</v>
      </c>
      <c r="AY294" s="48"/>
      <c r="AZ294" s="48"/>
      <c r="BA294" s="48"/>
      <c r="BB294" s="48">
        <v>0</v>
      </c>
      <c r="BC294" s="48"/>
      <c r="BD294" s="48"/>
      <c r="BE294" s="48"/>
      <c r="BF294" s="48"/>
      <c r="BG294" s="48">
        <v>0</v>
      </c>
      <c r="BH294" s="48"/>
      <c r="BI294" s="48"/>
      <c r="BJ294" s="48"/>
      <c r="BK294" s="48">
        <v>0</v>
      </c>
      <c r="BL294" s="48"/>
      <c r="BM294" s="48"/>
      <c r="BN294" s="48"/>
      <c r="BO294" s="48"/>
      <c r="BP294" s="49">
        <v>0</v>
      </c>
      <c r="BQ294" s="50"/>
      <c r="BR294" s="50"/>
      <c r="BS294" s="51"/>
    </row>
    <row r="295" spans="1:79" s="22" customFormat="1" ht="12.75" customHeight="1">
      <c r="A295" s="37" t="s">
        <v>268</v>
      </c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9"/>
      <c r="N295" s="55">
        <v>2019</v>
      </c>
      <c r="O295" s="56"/>
      <c r="P295" s="56"/>
      <c r="Q295" s="56"/>
      <c r="R295" s="56"/>
      <c r="S295" s="56"/>
      <c r="T295" s="56"/>
      <c r="U295" s="57"/>
      <c r="V295" s="48">
        <v>1329156</v>
      </c>
      <c r="W295" s="48"/>
      <c r="X295" s="48"/>
      <c r="Y295" s="48"/>
      <c r="Z295" s="48"/>
      <c r="AA295" s="48">
        <v>1329156</v>
      </c>
      <c r="AB295" s="48"/>
      <c r="AC295" s="48"/>
      <c r="AD295" s="48"/>
      <c r="AE295" s="48"/>
      <c r="AF295" s="48">
        <v>0</v>
      </c>
      <c r="AG295" s="48"/>
      <c r="AH295" s="48"/>
      <c r="AI295" s="48"/>
      <c r="AJ295" s="48">
        <v>0</v>
      </c>
      <c r="AK295" s="48"/>
      <c r="AL295" s="48"/>
      <c r="AM295" s="48"/>
      <c r="AN295" s="48"/>
      <c r="AO295" s="48">
        <v>0</v>
      </c>
      <c r="AP295" s="48"/>
      <c r="AQ295" s="48"/>
      <c r="AR295" s="48"/>
      <c r="AS295" s="48">
        <v>0</v>
      </c>
      <c r="AT295" s="48"/>
      <c r="AU295" s="48"/>
      <c r="AV295" s="48"/>
      <c r="AW295" s="48"/>
      <c r="AX295" s="48">
        <v>0</v>
      </c>
      <c r="AY295" s="48"/>
      <c r="AZ295" s="48"/>
      <c r="BA295" s="48"/>
      <c r="BB295" s="48">
        <v>0</v>
      </c>
      <c r="BC295" s="48"/>
      <c r="BD295" s="48"/>
      <c r="BE295" s="48"/>
      <c r="BF295" s="48"/>
      <c r="BG295" s="48">
        <v>0</v>
      </c>
      <c r="BH295" s="48"/>
      <c r="BI295" s="48"/>
      <c r="BJ295" s="48"/>
      <c r="BK295" s="48">
        <v>0</v>
      </c>
      <c r="BL295" s="48"/>
      <c r="BM295" s="48"/>
      <c r="BN295" s="48"/>
      <c r="BO295" s="48"/>
      <c r="BP295" s="49">
        <v>0</v>
      </c>
      <c r="BQ295" s="50"/>
      <c r="BR295" s="50"/>
      <c r="BS295" s="51"/>
    </row>
    <row r="296" spans="1:79" s="22" customFormat="1" ht="25.5" customHeight="1">
      <c r="A296" s="37" t="s">
        <v>200</v>
      </c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9"/>
      <c r="N296" s="55">
        <v>2019</v>
      </c>
      <c r="O296" s="56"/>
      <c r="P296" s="56"/>
      <c r="Q296" s="56"/>
      <c r="R296" s="56"/>
      <c r="S296" s="56"/>
      <c r="T296" s="56"/>
      <c r="U296" s="57"/>
      <c r="V296" s="48">
        <v>1396090</v>
      </c>
      <c r="W296" s="48"/>
      <c r="X296" s="48"/>
      <c r="Y296" s="48"/>
      <c r="Z296" s="48"/>
      <c r="AA296" s="48">
        <v>1396090</v>
      </c>
      <c r="AB296" s="48"/>
      <c r="AC296" s="48"/>
      <c r="AD296" s="48"/>
      <c r="AE296" s="48"/>
      <c r="AF296" s="48">
        <v>100</v>
      </c>
      <c r="AG296" s="48"/>
      <c r="AH296" s="48"/>
      <c r="AI296" s="48"/>
      <c r="AJ296" s="48">
        <v>0</v>
      </c>
      <c r="AK296" s="48"/>
      <c r="AL296" s="48"/>
      <c r="AM296" s="48"/>
      <c r="AN296" s="48"/>
      <c r="AO296" s="48">
        <v>0</v>
      </c>
      <c r="AP296" s="48"/>
      <c r="AQ296" s="48"/>
      <c r="AR296" s="48"/>
      <c r="AS296" s="48">
        <v>0</v>
      </c>
      <c r="AT296" s="48"/>
      <c r="AU296" s="48"/>
      <c r="AV296" s="48"/>
      <c r="AW296" s="48"/>
      <c r="AX296" s="48">
        <v>0</v>
      </c>
      <c r="AY296" s="48"/>
      <c r="AZ296" s="48"/>
      <c r="BA296" s="48"/>
      <c r="BB296" s="48">
        <v>0</v>
      </c>
      <c r="BC296" s="48"/>
      <c r="BD296" s="48"/>
      <c r="BE296" s="48"/>
      <c r="BF296" s="48"/>
      <c r="BG296" s="48">
        <v>0</v>
      </c>
      <c r="BH296" s="48"/>
      <c r="BI296" s="48"/>
      <c r="BJ296" s="48"/>
      <c r="BK296" s="48">
        <v>0</v>
      </c>
      <c r="BL296" s="48"/>
      <c r="BM296" s="48"/>
      <c r="BN296" s="48"/>
      <c r="BO296" s="48"/>
      <c r="BP296" s="49">
        <v>0</v>
      </c>
      <c r="BQ296" s="50"/>
      <c r="BR296" s="50"/>
      <c r="BS296" s="51"/>
    </row>
    <row r="297" spans="1:79" s="22" customFormat="1" ht="76.5" customHeight="1">
      <c r="A297" s="37" t="s">
        <v>269</v>
      </c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9"/>
      <c r="N297" s="55">
        <v>2020</v>
      </c>
      <c r="O297" s="56"/>
      <c r="P297" s="56"/>
      <c r="Q297" s="56"/>
      <c r="R297" s="56"/>
      <c r="S297" s="56"/>
      <c r="T297" s="56"/>
      <c r="U297" s="57"/>
      <c r="V297" s="48">
        <v>550000</v>
      </c>
      <c r="W297" s="48"/>
      <c r="X297" s="48"/>
      <c r="Y297" s="48"/>
      <c r="Z297" s="48"/>
      <c r="AA297" s="48">
        <v>0</v>
      </c>
      <c r="AB297" s="48"/>
      <c r="AC297" s="48"/>
      <c r="AD297" s="48"/>
      <c r="AE297" s="48"/>
      <c r="AF297" s="48">
        <v>0</v>
      </c>
      <c r="AG297" s="48"/>
      <c r="AH297" s="48"/>
      <c r="AI297" s="48"/>
      <c r="AJ297" s="48">
        <v>550000</v>
      </c>
      <c r="AK297" s="48"/>
      <c r="AL297" s="48"/>
      <c r="AM297" s="48"/>
      <c r="AN297" s="48"/>
      <c r="AO297" s="48">
        <v>100</v>
      </c>
      <c r="AP297" s="48"/>
      <c r="AQ297" s="48"/>
      <c r="AR297" s="48"/>
      <c r="AS297" s="48">
        <v>0</v>
      </c>
      <c r="AT297" s="48"/>
      <c r="AU297" s="48"/>
      <c r="AV297" s="48"/>
      <c r="AW297" s="48"/>
      <c r="AX297" s="48">
        <v>0</v>
      </c>
      <c r="AY297" s="48"/>
      <c r="AZ297" s="48"/>
      <c r="BA297" s="48"/>
      <c r="BB297" s="48">
        <v>0</v>
      </c>
      <c r="BC297" s="48"/>
      <c r="BD297" s="48"/>
      <c r="BE297" s="48"/>
      <c r="BF297" s="48"/>
      <c r="BG297" s="48">
        <v>0</v>
      </c>
      <c r="BH297" s="48"/>
      <c r="BI297" s="48"/>
      <c r="BJ297" s="48"/>
      <c r="BK297" s="48">
        <v>0</v>
      </c>
      <c r="BL297" s="48"/>
      <c r="BM297" s="48"/>
      <c r="BN297" s="48"/>
      <c r="BO297" s="48"/>
      <c r="BP297" s="49">
        <v>0</v>
      </c>
      <c r="BQ297" s="50"/>
      <c r="BR297" s="50"/>
      <c r="BS297" s="51"/>
    </row>
    <row r="298" spans="1:79" s="22" customFormat="1" ht="76.5" customHeight="1">
      <c r="A298" s="37" t="s">
        <v>270</v>
      </c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9"/>
      <c r="N298" s="55">
        <v>2020</v>
      </c>
      <c r="O298" s="56"/>
      <c r="P298" s="56"/>
      <c r="Q298" s="56"/>
      <c r="R298" s="56"/>
      <c r="S298" s="56"/>
      <c r="T298" s="56"/>
      <c r="U298" s="57"/>
      <c r="V298" s="48"/>
      <c r="W298" s="48"/>
      <c r="X298" s="48"/>
      <c r="Y298" s="48"/>
      <c r="Z298" s="48"/>
      <c r="AA298" s="48">
        <v>0</v>
      </c>
      <c r="AB298" s="48"/>
      <c r="AC298" s="48"/>
      <c r="AD298" s="48"/>
      <c r="AE298" s="48"/>
      <c r="AF298" s="48">
        <v>0</v>
      </c>
      <c r="AG298" s="48"/>
      <c r="AH298" s="48"/>
      <c r="AI298" s="48"/>
      <c r="AJ298" s="48">
        <v>150000</v>
      </c>
      <c r="AK298" s="48"/>
      <c r="AL298" s="48"/>
      <c r="AM298" s="48"/>
      <c r="AN298" s="48"/>
      <c r="AO298" s="48">
        <v>100</v>
      </c>
      <c r="AP298" s="48"/>
      <c r="AQ298" s="48"/>
      <c r="AR298" s="48"/>
      <c r="AS298" s="48">
        <v>0</v>
      </c>
      <c r="AT298" s="48"/>
      <c r="AU298" s="48"/>
      <c r="AV298" s="48"/>
      <c r="AW298" s="48"/>
      <c r="AX298" s="48">
        <v>0</v>
      </c>
      <c r="AY298" s="48"/>
      <c r="AZ298" s="48"/>
      <c r="BA298" s="48"/>
      <c r="BB298" s="48">
        <v>0</v>
      </c>
      <c r="BC298" s="48"/>
      <c r="BD298" s="48"/>
      <c r="BE298" s="48"/>
      <c r="BF298" s="48"/>
      <c r="BG298" s="48">
        <v>0</v>
      </c>
      <c r="BH298" s="48"/>
      <c r="BI298" s="48"/>
      <c r="BJ298" s="48"/>
      <c r="BK298" s="48">
        <v>0</v>
      </c>
      <c r="BL298" s="48"/>
      <c r="BM298" s="48"/>
      <c r="BN298" s="48"/>
      <c r="BO298" s="48"/>
      <c r="BP298" s="49">
        <v>0</v>
      </c>
      <c r="BQ298" s="50"/>
      <c r="BR298" s="50"/>
      <c r="BS298" s="51"/>
    </row>
    <row r="299" spans="1:79" s="6" customFormat="1" ht="12.75" customHeight="1">
      <c r="A299" s="32" t="s">
        <v>147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4"/>
      <c r="N299" s="52"/>
      <c r="O299" s="53"/>
      <c r="P299" s="53"/>
      <c r="Q299" s="53"/>
      <c r="R299" s="53"/>
      <c r="S299" s="53"/>
      <c r="T299" s="53"/>
      <c r="U299" s="54"/>
      <c r="V299" s="44"/>
      <c r="W299" s="44"/>
      <c r="X299" s="44"/>
      <c r="Y299" s="44"/>
      <c r="Z299" s="44"/>
      <c r="AA299" s="44">
        <v>3939515</v>
      </c>
      <c r="AB299" s="44"/>
      <c r="AC299" s="44"/>
      <c r="AD299" s="44"/>
      <c r="AE299" s="44"/>
      <c r="AF299" s="44"/>
      <c r="AG299" s="44"/>
      <c r="AH299" s="44"/>
      <c r="AI299" s="44"/>
      <c r="AJ299" s="44">
        <v>2766000</v>
      </c>
      <c r="AK299" s="44"/>
      <c r="AL299" s="44"/>
      <c r="AM299" s="44"/>
      <c r="AN299" s="44"/>
      <c r="AO299" s="44"/>
      <c r="AP299" s="44"/>
      <c r="AQ299" s="44"/>
      <c r="AR299" s="44"/>
      <c r="AS299" s="44">
        <v>0</v>
      </c>
      <c r="AT299" s="44"/>
      <c r="AU299" s="44"/>
      <c r="AV299" s="44"/>
      <c r="AW299" s="44"/>
      <c r="AX299" s="44"/>
      <c r="AY299" s="44"/>
      <c r="AZ299" s="44"/>
      <c r="BA299" s="44"/>
      <c r="BB299" s="44">
        <v>0</v>
      </c>
      <c r="BC299" s="44"/>
      <c r="BD299" s="44"/>
      <c r="BE299" s="44"/>
      <c r="BF299" s="44"/>
      <c r="BG299" s="44"/>
      <c r="BH299" s="44"/>
      <c r="BI299" s="44"/>
      <c r="BJ299" s="44"/>
      <c r="BK299" s="44">
        <v>0</v>
      </c>
      <c r="BL299" s="44"/>
      <c r="BM299" s="44"/>
      <c r="BN299" s="44"/>
      <c r="BO299" s="44"/>
      <c r="BP299" s="45"/>
      <c r="BQ299" s="46"/>
      <c r="BR299" s="46"/>
      <c r="BS299" s="47"/>
    </row>
    <row r="301" spans="1:79" ht="35.25" customHeight="1">
      <c r="A301" s="75" t="s">
        <v>319</v>
      </c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  <c r="AP301" s="75"/>
      <c r="AQ301" s="75"/>
      <c r="AR301" s="75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L301" s="75"/>
    </row>
    <row r="302" spans="1:79" ht="45" customHeight="1">
      <c r="A302" s="74" t="s">
        <v>276</v>
      </c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</row>
    <row r="304" spans="1:79" ht="18.75" customHeight="1">
      <c r="A304" s="82" t="s">
        <v>302</v>
      </c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</row>
    <row r="305" spans="1:79" ht="14.25" customHeight="1">
      <c r="A305" s="75" t="s">
        <v>286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L305" s="75"/>
    </row>
    <row r="306" spans="1:79" ht="15" customHeight="1">
      <c r="A306" s="79" t="s">
        <v>284</v>
      </c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  <c r="AY306" s="79"/>
      <c r="AZ306" s="79"/>
      <c r="BA306" s="79"/>
      <c r="BB306" s="79"/>
      <c r="BC306" s="79"/>
      <c r="BD306" s="79"/>
      <c r="BE306" s="79"/>
      <c r="BF306" s="79"/>
      <c r="BG306" s="79"/>
      <c r="BH306" s="79"/>
      <c r="BI306" s="79"/>
      <c r="BJ306" s="79"/>
      <c r="BK306" s="79"/>
      <c r="BL306" s="79"/>
    </row>
    <row r="307" spans="1:79" ht="48" customHeight="1">
      <c r="A307" s="80" t="s">
        <v>135</v>
      </c>
      <c r="B307" s="80"/>
      <c r="C307" s="80"/>
      <c r="D307" s="80"/>
      <c r="E307" s="80"/>
      <c r="F307" s="80"/>
      <c r="G307" s="61" t="s">
        <v>19</v>
      </c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 t="s">
        <v>15</v>
      </c>
      <c r="U307" s="61"/>
      <c r="V307" s="61"/>
      <c r="W307" s="61"/>
      <c r="X307" s="61"/>
      <c r="Y307" s="61"/>
      <c r="Z307" s="61" t="s">
        <v>14</v>
      </c>
      <c r="AA307" s="61"/>
      <c r="AB307" s="61"/>
      <c r="AC307" s="61"/>
      <c r="AD307" s="61"/>
      <c r="AE307" s="61" t="s">
        <v>136</v>
      </c>
      <c r="AF307" s="61"/>
      <c r="AG307" s="61"/>
      <c r="AH307" s="61"/>
      <c r="AI307" s="61"/>
      <c r="AJ307" s="61"/>
      <c r="AK307" s="61" t="s">
        <v>137</v>
      </c>
      <c r="AL307" s="61"/>
      <c r="AM307" s="61"/>
      <c r="AN307" s="61"/>
      <c r="AO307" s="61"/>
      <c r="AP307" s="61"/>
      <c r="AQ307" s="61" t="s">
        <v>138</v>
      </c>
      <c r="AR307" s="61"/>
      <c r="AS307" s="61"/>
      <c r="AT307" s="61"/>
      <c r="AU307" s="61"/>
      <c r="AV307" s="61"/>
      <c r="AW307" s="61" t="s">
        <v>98</v>
      </c>
      <c r="AX307" s="61"/>
      <c r="AY307" s="61"/>
      <c r="AZ307" s="61"/>
      <c r="BA307" s="61"/>
      <c r="BB307" s="61"/>
      <c r="BC307" s="61"/>
      <c r="BD307" s="61"/>
      <c r="BE307" s="61"/>
      <c r="BF307" s="61"/>
      <c r="BG307" s="61" t="s">
        <v>139</v>
      </c>
      <c r="BH307" s="61"/>
      <c r="BI307" s="61"/>
      <c r="BJ307" s="61"/>
      <c r="BK307" s="61"/>
      <c r="BL307" s="61"/>
    </row>
    <row r="308" spans="1:79" ht="45.75" customHeight="1">
      <c r="A308" s="80"/>
      <c r="B308" s="80"/>
      <c r="C308" s="80"/>
      <c r="D308" s="80"/>
      <c r="E308" s="80"/>
      <c r="F308" s="80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 t="s">
        <v>17</v>
      </c>
      <c r="AX308" s="61"/>
      <c r="AY308" s="61"/>
      <c r="AZ308" s="61"/>
      <c r="BA308" s="61"/>
      <c r="BB308" s="61" t="s">
        <v>16</v>
      </c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</row>
    <row r="309" spans="1:79" ht="15" customHeight="1">
      <c r="A309" s="61">
        <v>1</v>
      </c>
      <c r="B309" s="61"/>
      <c r="C309" s="61"/>
      <c r="D309" s="61"/>
      <c r="E309" s="61"/>
      <c r="F309" s="61"/>
      <c r="G309" s="61">
        <v>2</v>
      </c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>
        <v>3</v>
      </c>
      <c r="U309" s="61"/>
      <c r="V309" s="61"/>
      <c r="W309" s="61"/>
      <c r="X309" s="61"/>
      <c r="Y309" s="61"/>
      <c r="Z309" s="61">
        <v>4</v>
      </c>
      <c r="AA309" s="61"/>
      <c r="AB309" s="61"/>
      <c r="AC309" s="61"/>
      <c r="AD309" s="61"/>
      <c r="AE309" s="61">
        <v>5</v>
      </c>
      <c r="AF309" s="61"/>
      <c r="AG309" s="61"/>
      <c r="AH309" s="61"/>
      <c r="AI309" s="61"/>
      <c r="AJ309" s="61"/>
      <c r="AK309" s="61">
        <v>6</v>
      </c>
      <c r="AL309" s="61"/>
      <c r="AM309" s="61"/>
      <c r="AN309" s="61"/>
      <c r="AO309" s="61"/>
      <c r="AP309" s="61"/>
      <c r="AQ309" s="61">
        <v>7</v>
      </c>
      <c r="AR309" s="61"/>
      <c r="AS309" s="61"/>
      <c r="AT309" s="61"/>
      <c r="AU309" s="61"/>
      <c r="AV309" s="61"/>
      <c r="AW309" s="61">
        <v>8</v>
      </c>
      <c r="AX309" s="61"/>
      <c r="AY309" s="61"/>
      <c r="AZ309" s="61"/>
      <c r="BA309" s="61"/>
      <c r="BB309" s="61">
        <v>9</v>
      </c>
      <c r="BC309" s="61"/>
      <c r="BD309" s="61"/>
      <c r="BE309" s="61"/>
      <c r="BF309" s="61"/>
      <c r="BG309" s="61">
        <v>10</v>
      </c>
      <c r="BH309" s="61"/>
      <c r="BI309" s="61"/>
      <c r="BJ309" s="61"/>
      <c r="BK309" s="61"/>
      <c r="BL309" s="61"/>
    </row>
    <row r="310" spans="1:79" s="1" customFormat="1" ht="12" hidden="1" customHeight="1">
      <c r="A310" s="78" t="s">
        <v>64</v>
      </c>
      <c r="B310" s="78"/>
      <c r="C310" s="78"/>
      <c r="D310" s="78"/>
      <c r="E310" s="78"/>
      <c r="F310" s="78"/>
      <c r="G310" s="77" t="s">
        <v>57</v>
      </c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6" t="s">
        <v>80</v>
      </c>
      <c r="U310" s="76"/>
      <c r="V310" s="76"/>
      <c r="W310" s="76"/>
      <c r="X310" s="76"/>
      <c r="Y310" s="76"/>
      <c r="Z310" s="76" t="s">
        <v>81</v>
      </c>
      <c r="AA310" s="76"/>
      <c r="AB310" s="76"/>
      <c r="AC310" s="76"/>
      <c r="AD310" s="76"/>
      <c r="AE310" s="76" t="s">
        <v>82</v>
      </c>
      <c r="AF310" s="76"/>
      <c r="AG310" s="76"/>
      <c r="AH310" s="76"/>
      <c r="AI310" s="76"/>
      <c r="AJ310" s="76"/>
      <c r="AK310" s="76" t="s">
        <v>83</v>
      </c>
      <c r="AL310" s="76"/>
      <c r="AM310" s="76"/>
      <c r="AN310" s="76"/>
      <c r="AO310" s="76"/>
      <c r="AP310" s="76"/>
      <c r="AQ310" s="81" t="s">
        <v>99</v>
      </c>
      <c r="AR310" s="76"/>
      <c r="AS310" s="76"/>
      <c r="AT310" s="76"/>
      <c r="AU310" s="76"/>
      <c r="AV310" s="76"/>
      <c r="AW310" s="76" t="s">
        <v>84</v>
      </c>
      <c r="AX310" s="76"/>
      <c r="AY310" s="76"/>
      <c r="AZ310" s="76"/>
      <c r="BA310" s="76"/>
      <c r="BB310" s="76" t="s">
        <v>85</v>
      </c>
      <c r="BC310" s="76"/>
      <c r="BD310" s="76"/>
      <c r="BE310" s="76"/>
      <c r="BF310" s="76"/>
      <c r="BG310" s="81" t="s">
        <v>100</v>
      </c>
      <c r="BH310" s="76"/>
      <c r="BI310" s="76"/>
      <c r="BJ310" s="76"/>
      <c r="BK310" s="76"/>
      <c r="BL310" s="76"/>
      <c r="CA310" s="1" t="s">
        <v>50</v>
      </c>
    </row>
    <row r="311" spans="1:79" s="22" customFormat="1" ht="12.75" customHeight="1">
      <c r="A311" s="43">
        <v>2111</v>
      </c>
      <c r="B311" s="43"/>
      <c r="C311" s="43"/>
      <c r="D311" s="43"/>
      <c r="E311" s="43"/>
      <c r="F311" s="43"/>
      <c r="G311" s="37" t="s">
        <v>184</v>
      </c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9"/>
      <c r="T311" s="36">
        <v>107600420</v>
      </c>
      <c r="U311" s="36"/>
      <c r="V311" s="36"/>
      <c r="W311" s="36"/>
      <c r="X311" s="36"/>
      <c r="Y311" s="36"/>
      <c r="Z311" s="36">
        <v>107118239</v>
      </c>
      <c r="AA311" s="36"/>
      <c r="AB311" s="36"/>
      <c r="AC311" s="36"/>
      <c r="AD311" s="36"/>
      <c r="AE311" s="36">
        <v>0</v>
      </c>
      <c r="AF311" s="36"/>
      <c r="AG311" s="36"/>
      <c r="AH311" s="36"/>
      <c r="AI311" s="36"/>
      <c r="AJ311" s="36"/>
      <c r="AK311" s="36">
        <v>0</v>
      </c>
      <c r="AL311" s="36"/>
      <c r="AM311" s="36"/>
      <c r="AN311" s="36"/>
      <c r="AO311" s="36"/>
      <c r="AP311" s="36"/>
      <c r="AQ311" s="36">
        <f t="shared" ref="AQ311:AQ327" si="10">IF(ISNUMBER(AK311),AK311,0)-IF(ISNUMBER(AE311),AE311,0)</f>
        <v>0</v>
      </c>
      <c r="AR311" s="36"/>
      <c r="AS311" s="36"/>
      <c r="AT311" s="36"/>
      <c r="AU311" s="36"/>
      <c r="AV311" s="36"/>
      <c r="AW311" s="36">
        <v>0</v>
      </c>
      <c r="AX311" s="36"/>
      <c r="AY311" s="36"/>
      <c r="AZ311" s="36"/>
      <c r="BA311" s="36"/>
      <c r="BB311" s="36">
        <v>0</v>
      </c>
      <c r="BC311" s="36"/>
      <c r="BD311" s="36"/>
      <c r="BE311" s="36"/>
      <c r="BF311" s="36"/>
      <c r="BG311" s="36">
        <f t="shared" ref="BG311:BG327" si="11">IF(ISNUMBER(Z311),Z311,0)+IF(ISNUMBER(AK311),AK311,0)</f>
        <v>107118239</v>
      </c>
      <c r="BH311" s="36"/>
      <c r="BI311" s="36"/>
      <c r="BJ311" s="36"/>
      <c r="BK311" s="36"/>
      <c r="BL311" s="36"/>
      <c r="CA311" s="22" t="s">
        <v>51</v>
      </c>
    </row>
    <row r="312" spans="1:79" s="22" customFormat="1" ht="12.75" customHeight="1">
      <c r="A312" s="43">
        <v>2120</v>
      </c>
      <c r="B312" s="43"/>
      <c r="C312" s="43"/>
      <c r="D312" s="43"/>
      <c r="E312" s="43"/>
      <c r="F312" s="43"/>
      <c r="G312" s="37" t="s">
        <v>185</v>
      </c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9"/>
      <c r="T312" s="36">
        <v>23748736</v>
      </c>
      <c r="U312" s="36"/>
      <c r="V312" s="36"/>
      <c r="W312" s="36"/>
      <c r="X312" s="36"/>
      <c r="Y312" s="36"/>
      <c r="Z312" s="36">
        <v>23583031</v>
      </c>
      <c r="AA312" s="36"/>
      <c r="AB312" s="36"/>
      <c r="AC312" s="36"/>
      <c r="AD312" s="36"/>
      <c r="AE312" s="36">
        <v>0</v>
      </c>
      <c r="AF312" s="36"/>
      <c r="AG312" s="36"/>
      <c r="AH312" s="36"/>
      <c r="AI312" s="36"/>
      <c r="AJ312" s="36"/>
      <c r="AK312" s="36">
        <v>0</v>
      </c>
      <c r="AL312" s="36"/>
      <c r="AM312" s="36"/>
      <c r="AN312" s="36"/>
      <c r="AO312" s="36"/>
      <c r="AP312" s="36"/>
      <c r="AQ312" s="36">
        <f t="shared" si="10"/>
        <v>0</v>
      </c>
      <c r="AR312" s="36"/>
      <c r="AS312" s="36"/>
      <c r="AT312" s="36"/>
      <c r="AU312" s="36"/>
      <c r="AV312" s="36"/>
      <c r="AW312" s="36">
        <v>0</v>
      </c>
      <c r="AX312" s="36"/>
      <c r="AY312" s="36"/>
      <c r="AZ312" s="36"/>
      <c r="BA312" s="36"/>
      <c r="BB312" s="36">
        <v>0</v>
      </c>
      <c r="BC312" s="36"/>
      <c r="BD312" s="36"/>
      <c r="BE312" s="36"/>
      <c r="BF312" s="36"/>
      <c r="BG312" s="36">
        <f t="shared" si="11"/>
        <v>23583031</v>
      </c>
      <c r="BH312" s="36"/>
      <c r="BI312" s="36"/>
      <c r="BJ312" s="36"/>
      <c r="BK312" s="36"/>
      <c r="BL312" s="36"/>
    </row>
    <row r="313" spans="1:79" s="22" customFormat="1" ht="25.5" customHeight="1">
      <c r="A313" s="43">
        <v>2210</v>
      </c>
      <c r="B313" s="43"/>
      <c r="C313" s="43"/>
      <c r="D313" s="43"/>
      <c r="E313" s="43"/>
      <c r="F313" s="43"/>
      <c r="G313" s="37" t="s">
        <v>186</v>
      </c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9"/>
      <c r="T313" s="36">
        <v>3927706</v>
      </c>
      <c r="U313" s="36"/>
      <c r="V313" s="36"/>
      <c r="W313" s="36"/>
      <c r="X313" s="36"/>
      <c r="Y313" s="36"/>
      <c r="Z313" s="36">
        <v>2881055</v>
      </c>
      <c r="AA313" s="36"/>
      <c r="AB313" s="36"/>
      <c r="AC313" s="36"/>
      <c r="AD313" s="36"/>
      <c r="AE313" s="36">
        <v>0</v>
      </c>
      <c r="AF313" s="36"/>
      <c r="AG313" s="36"/>
      <c r="AH313" s="36"/>
      <c r="AI313" s="36"/>
      <c r="AJ313" s="36"/>
      <c r="AK313" s="36">
        <v>771992</v>
      </c>
      <c r="AL313" s="36"/>
      <c r="AM313" s="36"/>
      <c r="AN313" s="36"/>
      <c r="AO313" s="36"/>
      <c r="AP313" s="36"/>
      <c r="AQ313" s="36">
        <f t="shared" si="10"/>
        <v>771992</v>
      </c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>
        <v>0</v>
      </c>
      <c r="BC313" s="36"/>
      <c r="BD313" s="36"/>
      <c r="BE313" s="36"/>
      <c r="BF313" s="36"/>
      <c r="BG313" s="36">
        <f t="shared" si="11"/>
        <v>3653047</v>
      </c>
      <c r="BH313" s="36"/>
      <c r="BI313" s="36"/>
      <c r="BJ313" s="36"/>
      <c r="BK313" s="36"/>
      <c r="BL313" s="36"/>
    </row>
    <row r="314" spans="1:79" s="22" customFormat="1" ht="25.5" customHeight="1">
      <c r="A314" s="43">
        <v>2220</v>
      </c>
      <c r="B314" s="43"/>
      <c r="C314" s="43"/>
      <c r="D314" s="43"/>
      <c r="E314" s="43"/>
      <c r="F314" s="43"/>
      <c r="G314" s="37" t="s">
        <v>187</v>
      </c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9"/>
      <c r="T314" s="36">
        <v>4647404</v>
      </c>
      <c r="U314" s="36"/>
      <c r="V314" s="36"/>
      <c r="W314" s="36"/>
      <c r="X314" s="36"/>
      <c r="Y314" s="36"/>
      <c r="Z314" s="36">
        <v>3834221</v>
      </c>
      <c r="AA314" s="36"/>
      <c r="AB314" s="36"/>
      <c r="AC314" s="36"/>
      <c r="AD314" s="36"/>
      <c r="AE314" s="36">
        <v>0</v>
      </c>
      <c r="AF314" s="36"/>
      <c r="AG314" s="36"/>
      <c r="AH314" s="36"/>
      <c r="AI314" s="36"/>
      <c r="AJ314" s="36"/>
      <c r="AK314" s="36">
        <v>246861</v>
      </c>
      <c r="AL314" s="36"/>
      <c r="AM314" s="36"/>
      <c r="AN314" s="36"/>
      <c r="AO314" s="36"/>
      <c r="AP314" s="36"/>
      <c r="AQ314" s="36">
        <f t="shared" si="10"/>
        <v>246861</v>
      </c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>
        <v>0</v>
      </c>
      <c r="BC314" s="36"/>
      <c r="BD314" s="36"/>
      <c r="BE314" s="36"/>
      <c r="BF314" s="36"/>
      <c r="BG314" s="36">
        <f t="shared" si="11"/>
        <v>4081082</v>
      </c>
      <c r="BH314" s="36"/>
      <c r="BI314" s="36"/>
      <c r="BJ314" s="36"/>
      <c r="BK314" s="36"/>
      <c r="BL314" s="36"/>
    </row>
    <row r="315" spans="1:79" s="22" customFormat="1" ht="12.75" customHeight="1">
      <c r="A315" s="43">
        <v>2230</v>
      </c>
      <c r="B315" s="43"/>
      <c r="C315" s="43"/>
      <c r="D315" s="43"/>
      <c r="E315" s="43"/>
      <c r="F315" s="43"/>
      <c r="G315" s="37" t="s">
        <v>188</v>
      </c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9"/>
      <c r="T315" s="36">
        <v>31957463</v>
      </c>
      <c r="U315" s="36"/>
      <c r="V315" s="36"/>
      <c r="W315" s="36"/>
      <c r="X315" s="36"/>
      <c r="Y315" s="36"/>
      <c r="Z315" s="36">
        <v>27213048</v>
      </c>
      <c r="AA315" s="36"/>
      <c r="AB315" s="36"/>
      <c r="AC315" s="36"/>
      <c r="AD315" s="36"/>
      <c r="AE315" s="36">
        <v>0</v>
      </c>
      <c r="AF315" s="36"/>
      <c r="AG315" s="36"/>
      <c r="AH315" s="36"/>
      <c r="AI315" s="36"/>
      <c r="AJ315" s="36"/>
      <c r="AK315" s="36">
        <v>2587519</v>
      </c>
      <c r="AL315" s="36"/>
      <c r="AM315" s="36"/>
      <c r="AN315" s="36"/>
      <c r="AO315" s="36"/>
      <c r="AP315" s="36"/>
      <c r="AQ315" s="36">
        <f t="shared" si="10"/>
        <v>2587519</v>
      </c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>
        <v>0</v>
      </c>
      <c r="BC315" s="36"/>
      <c r="BD315" s="36"/>
      <c r="BE315" s="36"/>
      <c r="BF315" s="36"/>
      <c r="BG315" s="36">
        <f t="shared" si="11"/>
        <v>29800567</v>
      </c>
      <c r="BH315" s="36"/>
      <c r="BI315" s="36"/>
      <c r="BJ315" s="36"/>
      <c r="BK315" s="36"/>
      <c r="BL315" s="36"/>
    </row>
    <row r="316" spans="1:79" s="22" customFormat="1" ht="12.75" customHeight="1">
      <c r="A316" s="43">
        <v>2240</v>
      </c>
      <c r="B316" s="43"/>
      <c r="C316" s="43"/>
      <c r="D316" s="43"/>
      <c r="E316" s="43"/>
      <c r="F316" s="43"/>
      <c r="G316" s="37" t="s">
        <v>189</v>
      </c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9"/>
      <c r="T316" s="36">
        <v>3976370</v>
      </c>
      <c r="U316" s="36"/>
      <c r="V316" s="36"/>
      <c r="W316" s="36"/>
      <c r="X316" s="36"/>
      <c r="Y316" s="36"/>
      <c r="Z316" s="36">
        <v>2346208</v>
      </c>
      <c r="AA316" s="36"/>
      <c r="AB316" s="36"/>
      <c r="AC316" s="36"/>
      <c r="AD316" s="36"/>
      <c r="AE316" s="36">
        <v>0</v>
      </c>
      <c r="AF316" s="36"/>
      <c r="AG316" s="36"/>
      <c r="AH316" s="36"/>
      <c r="AI316" s="36"/>
      <c r="AJ316" s="36"/>
      <c r="AK316" s="36">
        <v>1363011</v>
      </c>
      <c r="AL316" s="36"/>
      <c r="AM316" s="36"/>
      <c r="AN316" s="36"/>
      <c r="AO316" s="36"/>
      <c r="AP316" s="36"/>
      <c r="AQ316" s="36">
        <f t="shared" si="10"/>
        <v>1363011</v>
      </c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>
        <v>0</v>
      </c>
      <c r="BC316" s="36"/>
      <c r="BD316" s="36"/>
      <c r="BE316" s="36"/>
      <c r="BF316" s="36"/>
      <c r="BG316" s="36">
        <f t="shared" si="11"/>
        <v>3709219</v>
      </c>
      <c r="BH316" s="36"/>
      <c r="BI316" s="36"/>
      <c r="BJ316" s="36"/>
      <c r="BK316" s="36"/>
      <c r="BL316" s="36"/>
    </row>
    <row r="317" spans="1:79" s="22" customFormat="1" ht="12.75" customHeight="1">
      <c r="A317" s="43">
        <v>2250</v>
      </c>
      <c r="B317" s="43"/>
      <c r="C317" s="43"/>
      <c r="D317" s="43"/>
      <c r="E317" s="43"/>
      <c r="F317" s="43"/>
      <c r="G317" s="37" t="s">
        <v>190</v>
      </c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9"/>
      <c r="T317" s="36">
        <v>86656</v>
      </c>
      <c r="U317" s="36"/>
      <c r="V317" s="36"/>
      <c r="W317" s="36"/>
      <c r="X317" s="36"/>
      <c r="Y317" s="36"/>
      <c r="Z317" s="36">
        <v>50351</v>
      </c>
      <c r="AA317" s="36"/>
      <c r="AB317" s="36"/>
      <c r="AC317" s="36"/>
      <c r="AD317" s="36"/>
      <c r="AE317" s="36">
        <v>0</v>
      </c>
      <c r="AF317" s="36"/>
      <c r="AG317" s="36"/>
      <c r="AH317" s="36"/>
      <c r="AI317" s="36"/>
      <c r="AJ317" s="36"/>
      <c r="AK317" s="36">
        <v>21960</v>
      </c>
      <c r="AL317" s="36"/>
      <c r="AM317" s="36"/>
      <c r="AN317" s="36"/>
      <c r="AO317" s="36"/>
      <c r="AP317" s="36"/>
      <c r="AQ317" s="36">
        <f t="shared" si="10"/>
        <v>21960</v>
      </c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>
        <v>0</v>
      </c>
      <c r="BC317" s="36"/>
      <c r="BD317" s="36"/>
      <c r="BE317" s="36"/>
      <c r="BF317" s="36"/>
      <c r="BG317" s="36">
        <f t="shared" si="11"/>
        <v>72311</v>
      </c>
      <c r="BH317" s="36"/>
      <c r="BI317" s="36"/>
      <c r="BJ317" s="36"/>
      <c r="BK317" s="36"/>
      <c r="BL317" s="36"/>
    </row>
    <row r="318" spans="1:79" s="22" customFormat="1" ht="12.75" customHeight="1">
      <c r="A318" s="43">
        <v>2271</v>
      </c>
      <c r="B318" s="43"/>
      <c r="C318" s="43"/>
      <c r="D318" s="43"/>
      <c r="E318" s="43"/>
      <c r="F318" s="43"/>
      <c r="G318" s="37" t="s">
        <v>191</v>
      </c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9"/>
      <c r="T318" s="36">
        <v>6228312</v>
      </c>
      <c r="U318" s="36"/>
      <c r="V318" s="36"/>
      <c r="W318" s="36"/>
      <c r="X318" s="36"/>
      <c r="Y318" s="36"/>
      <c r="Z318" s="36">
        <v>4294757</v>
      </c>
      <c r="AA318" s="36"/>
      <c r="AB318" s="36"/>
      <c r="AC318" s="36"/>
      <c r="AD318" s="36"/>
      <c r="AE318" s="36">
        <v>0</v>
      </c>
      <c r="AF318" s="36"/>
      <c r="AG318" s="36"/>
      <c r="AH318" s="36"/>
      <c r="AI318" s="36"/>
      <c r="AJ318" s="36"/>
      <c r="AK318" s="36">
        <v>830993</v>
      </c>
      <c r="AL318" s="36"/>
      <c r="AM318" s="36"/>
      <c r="AN318" s="36"/>
      <c r="AO318" s="36"/>
      <c r="AP318" s="36"/>
      <c r="AQ318" s="36">
        <f t="shared" si="10"/>
        <v>830993</v>
      </c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>
        <v>0</v>
      </c>
      <c r="BC318" s="36"/>
      <c r="BD318" s="36"/>
      <c r="BE318" s="36"/>
      <c r="BF318" s="36"/>
      <c r="BG318" s="36">
        <f t="shared" si="11"/>
        <v>5125750</v>
      </c>
      <c r="BH318" s="36"/>
      <c r="BI318" s="36"/>
      <c r="BJ318" s="36"/>
      <c r="BK318" s="36"/>
      <c r="BL318" s="36"/>
    </row>
    <row r="319" spans="1:79" s="22" customFormat="1" ht="25.5" customHeight="1">
      <c r="A319" s="43">
        <v>2272</v>
      </c>
      <c r="B319" s="43"/>
      <c r="C319" s="43"/>
      <c r="D319" s="43"/>
      <c r="E319" s="43"/>
      <c r="F319" s="43"/>
      <c r="G319" s="37" t="s">
        <v>192</v>
      </c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9"/>
      <c r="T319" s="36">
        <v>1476676</v>
      </c>
      <c r="U319" s="36"/>
      <c r="V319" s="36"/>
      <c r="W319" s="36"/>
      <c r="X319" s="36"/>
      <c r="Y319" s="36"/>
      <c r="Z319" s="36">
        <v>1271511</v>
      </c>
      <c r="AA319" s="36"/>
      <c r="AB319" s="36"/>
      <c r="AC319" s="36"/>
      <c r="AD319" s="36"/>
      <c r="AE319" s="36">
        <v>0</v>
      </c>
      <c r="AF319" s="36"/>
      <c r="AG319" s="36"/>
      <c r="AH319" s="36"/>
      <c r="AI319" s="36"/>
      <c r="AJ319" s="36"/>
      <c r="AK319" s="36">
        <v>139036</v>
      </c>
      <c r="AL319" s="36"/>
      <c r="AM319" s="36"/>
      <c r="AN319" s="36"/>
      <c r="AO319" s="36"/>
      <c r="AP319" s="36"/>
      <c r="AQ319" s="36">
        <f t="shared" si="10"/>
        <v>139036</v>
      </c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>
        <v>0</v>
      </c>
      <c r="BC319" s="36"/>
      <c r="BD319" s="36"/>
      <c r="BE319" s="36"/>
      <c r="BF319" s="36"/>
      <c r="BG319" s="36">
        <f t="shared" si="11"/>
        <v>1410547</v>
      </c>
      <c r="BH319" s="36"/>
      <c r="BI319" s="36"/>
      <c r="BJ319" s="36"/>
      <c r="BK319" s="36"/>
      <c r="BL319" s="36"/>
    </row>
    <row r="320" spans="1:79" s="22" customFormat="1" ht="12.75" customHeight="1">
      <c r="A320" s="43">
        <v>2273</v>
      </c>
      <c r="B320" s="43"/>
      <c r="C320" s="43"/>
      <c r="D320" s="43"/>
      <c r="E320" s="43"/>
      <c r="F320" s="43"/>
      <c r="G320" s="37" t="s">
        <v>193</v>
      </c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9"/>
      <c r="T320" s="36">
        <v>11499828</v>
      </c>
      <c r="U320" s="36"/>
      <c r="V320" s="36"/>
      <c r="W320" s="36"/>
      <c r="X320" s="36"/>
      <c r="Y320" s="36"/>
      <c r="Z320" s="36">
        <v>9821785</v>
      </c>
      <c r="AA320" s="36"/>
      <c r="AB320" s="36"/>
      <c r="AC320" s="36"/>
      <c r="AD320" s="36"/>
      <c r="AE320" s="36">
        <v>0</v>
      </c>
      <c r="AF320" s="36"/>
      <c r="AG320" s="36"/>
      <c r="AH320" s="36"/>
      <c r="AI320" s="36"/>
      <c r="AJ320" s="36"/>
      <c r="AK320" s="36">
        <v>703283</v>
      </c>
      <c r="AL320" s="36"/>
      <c r="AM320" s="36"/>
      <c r="AN320" s="36"/>
      <c r="AO320" s="36"/>
      <c r="AP320" s="36"/>
      <c r="AQ320" s="36">
        <f t="shared" si="10"/>
        <v>703283</v>
      </c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>
        <v>0</v>
      </c>
      <c r="BC320" s="36"/>
      <c r="BD320" s="36"/>
      <c r="BE320" s="36"/>
      <c r="BF320" s="36"/>
      <c r="BG320" s="36">
        <f t="shared" si="11"/>
        <v>10525068</v>
      </c>
      <c r="BH320" s="36"/>
      <c r="BI320" s="36"/>
      <c r="BJ320" s="36"/>
      <c r="BK320" s="36"/>
      <c r="BL320" s="36"/>
    </row>
    <row r="321" spans="1:79" s="22" customFormat="1" ht="12.75" customHeight="1">
      <c r="A321" s="43">
        <v>2274</v>
      </c>
      <c r="B321" s="43"/>
      <c r="C321" s="43"/>
      <c r="D321" s="43"/>
      <c r="E321" s="43"/>
      <c r="F321" s="43"/>
      <c r="G321" s="37" t="s">
        <v>194</v>
      </c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9"/>
      <c r="T321" s="36">
        <v>7048105</v>
      </c>
      <c r="U321" s="36"/>
      <c r="V321" s="36"/>
      <c r="W321" s="36"/>
      <c r="X321" s="36"/>
      <c r="Y321" s="36"/>
      <c r="Z321" s="36">
        <v>4594552</v>
      </c>
      <c r="AA321" s="36"/>
      <c r="AB321" s="36"/>
      <c r="AC321" s="36"/>
      <c r="AD321" s="36"/>
      <c r="AE321" s="36">
        <v>0</v>
      </c>
      <c r="AF321" s="36"/>
      <c r="AG321" s="36"/>
      <c r="AH321" s="36"/>
      <c r="AI321" s="36"/>
      <c r="AJ321" s="36"/>
      <c r="AK321" s="36">
        <v>1035351</v>
      </c>
      <c r="AL321" s="36"/>
      <c r="AM321" s="36"/>
      <c r="AN321" s="36"/>
      <c r="AO321" s="36"/>
      <c r="AP321" s="36"/>
      <c r="AQ321" s="36">
        <f t="shared" si="10"/>
        <v>1035351</v>
      </c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>
        <v>0</v>
      </c>
      <c r="BC321" s="36"/>
      <c r="BD321" s="36"/>
      <c r="BE321" s="36"/>
      <c r="BF321" s="36"/>
      <c r="BG321" s="36">
        <f t="shared" si="11"/>
        <v>5629903</v>
      </c>
      <c r="BH321" s="36"/>
      <c r="BI321" s="36"/>
      <c r="BJ321" s="36"/>
      <c r="BK321" s="36"/>
      <c r="BL321" s="36"/>
    </row>
    <row r="322" spans="1:79" s="22" customFormat="1" ht="25.5" customHeight="1">
      <c r="A322" s="43">
        <v>2275</v>
      </c>
      <c r="B322" s="43"/>
      <c r="C322" s="43"/>
      <c r="D322" s="43"/>
      <c r="E322" s="43"/>
      <c r="F322" s="43"/>
      <c r="G322" s="37" t="s">
        <v>195</v>
      </c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9"/>
      <c r="T322" s="36">
        <v>2251443</v>
      </c>
      <c r="U322" s="36"/>
      <c r="V322" s="36"/>
      <c r="W322" s="36"/>
      <c r="X322" s="36"/>
      <c r="Y322" s="36"/>
      <c r="Z322" s="36">
        <v>1994161</v>
      </c>
      <c r="AA322" s="36"/>
      <c r="AB322" s="36"/>
      <c r="AC322" s="36"/>
      <c r="AD322" s="36"/>
      <c r="AE322" s="36">
        <v>0</v>
      </c>
      <c r="AF322" s="36"/>
      <c r="AG322" s="36"/>
      <c r="AH322" s="36"/>
      <c r="AI322" s="36"/>
      <c r="AJ322" s="36"/>
      <c r="AK322" s="36">
        <v>149579</v>
      </c>
      <c r="AL322" s="36"/>
      <c r="AM322" s="36"/>
      <c r="AN322" s="36"/>
      <c r="AO322" s="36"/>
      <c r="AP322" s="36"/>
      <c r="AQ322" s="36">
        <f t="shared" si="10"/>
        <v>149579</v>
      </c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>
        <v>0</v>
      </c>
      <c r="BC322" s="36"/>
      <c r="BD322" s="36"/>
      <c r="BE322" s="36"/>
      <c r="BF322" s="36"/>
      <c r="BG322" s="36">
        <f t="shared" si="11"/>
        <v>2143740</v>
      </c>
      <c r="BH322" s="36"/>
      <c r="BI322" s="36"/>
      <c r="BJ322" s="36"/>
      <c r="BK322" s="36"/>
      <c r="BL322" s="36"/>
    </row>
    <row r="323" spans="1:79" s="22" customFormat="1" ht="38.25" customHeight="1">
      <c r="A323" s="43">
        <v>2282</v>
      </c>
      <c r="B323" s="43"/>
      <c r="C323" s="43"/>
      <c r="D323" s="43"/>
      <c r="E323" s="43"/>
      <c r="F323" s="43"/>
      <c r="G323" s="37" t="s">
        <v>196</v>
      </c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9"/>
      <c r="T323" s="36">
        <v>89935</v>
      </c>
      <c r="U323" s="36"/>
      <c r="V323" s="36"/>
      <c r="W323" s="36"/>
      <c r="X323" s="36"/>
      <c r="Y323" s="36"/>
      <c r="Z323" s="36">
        <v>20933</v>
      </c>
      <c r="AA323" s="36"/>
      <c r="AB323" s="36"/>
      <c r="AC323" s="36"/>
      <c r="AD323" s="36"/>
      <c r="AE323" s="36">
        <v>0</v>
      </c>
      <c r="AF323" s="36"/>
      <c r="AG323" s="36"/>
      <c r="AH323" s="36"/>
      <c r="AI323" s="36"/>
      <c r="AJ323" s="36"/>
      <c r="AK323" s="36">
        <v>13850</v>
      </c>
      <c r="AL323" s="36"/>
      <c r="AM323" s="36"/>
      <c r="AN323" s="36"/>
      <c r="AO323" s="36"/>
      <c r="AP323" s="36"/>
      <c r="AQ323" s="36">
        <f t="shared" si="10"/>
        <v>13850</v>
      </c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>
        <v>0</v>
      </c>
      <c r="BC323" s="36"/>
      <c r="BD323" s="36"/>
      <c r="BE323" s="36"/>
      <c r="BF323" s="36"/>
      <c r="BG323" s="36">
        <f t="shared" si="11"/>
        <v>34783</v>
      </c>
      <c r="BH323" s="36"/>
      <c r="BI323" s="36"/>
      <c r="BJ323" s="36"/>
      <c r="BK323" s="36"/>
      <c r="BL323" s="36"/>
    </row>
    <row r="324" spans="1:79" s="22" customFormat="1" ht="12.75" customHeight="1">
      <c r="A324" s="43">
        <v>2710</v>
      </c>
      <c r="B324" s="43"/>
      <c r="C324" s="43"/>
      <c r="D324" s="43"/>
      <c r="E324" s="43"/>
      <c r="F324" s="43"/>
      <c r="G324" s="37" t="s">
        <v>197</v>
      </c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9"/>
      <c r="T324" s="36">
        <v>2248424</v>
      </c>
      <c r="U324" s="36"/>
      <c r="V324" s="36"/>
      <c r="W324" s="36"/>
      <c r="X324" s="36"/>
      <c r="Y324" s="36"/>
      <c r="Z324" s="36">
        <v>2108791</v>
      </c>
      <c r="AA324" s="36"/>
      <c r="AB324" s="36"/>
      <c r="AC324" s="36"/>
      <c r="AD324" s="36"/>
      <c r="AE324" s="36">
        <v>0</v>
      </c>
      <c r="AF324" s="36"/>
      <c r="AG324" s="36"/>
      <c r="AH324" s="36"/>
      <c r="AI324" s="36"/>
      <c r="AJ324" s="36"/>
      <c r="AK324" s="36">
        <v>0</v>
      </c>
      <c r="AL324" s="36"/>
      <c r="AM324" s="36"/>
      <c r="AN324" s="36"/>
      <c r="AO324" s="36"/>
      <c r="AP324" s="36"/>
      <c r="AQ324" s="36">
        <f t="shared" si="10"/>
        <v>0</v>
      </c>
      <c r="AR324" s="36"/>
      <c r="AS324" s="36"/>
      <c r="AT324" s="36"/>
      <c r="AU324" s="36"/>
      <c r="AV324" s="36"/>
      <c r="AW324" s="36">
        <v>0</v>
      </c>
      <c r="AX324" s="36"/>
      <c r="AY324" s="36"/>
      <c r="AZ324" s="36"/>
      <c r="BA324" s="36"/>
      <c r="BB324" s="36">
        <v>0</v>
      </c>
      <c r="BC324" s="36"/>
      <c r="BD324" s="36"/>
      <c r="BE324" s="36"/>
      <c r="BF324" s="36"/>
      <c r="BG324" s="36">
        <f t="shared" si="11"/>
        <v>2108791</v>
      </c>
      <c r="BH324" s="36"/>
      <c r="BI324" s="36"/>
      <c r="BJ324" s="36"/>
      <c r="BK324" s="36"/>
      <c r="BL324" s="36"/>
    </row>
    <row r="325" spans="1:79" s="22" customFormat="1" ht="12.75" customHeight="1">
      <c r="A325" s="43">
        <v>2730</v>
      </c>
      <c r="B325" s="43"/>
      <c r="C325" s="43"/>
      <c r="D325" s="43"/>
      <c r="E325" s="43"/>
      <c r="F325" s="43"/>
      <c r="G325" s="37" t="s">
        <v>198</v>
      </c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9"/>
      <c r="T325" s="36">
        <v>35507</v>
      </c>
      <c r="U325" s="36"/>
      <c r="V325" s="36"/>
      <c r="W325" s="36"/>
      <c r="X325" s="36"/>
      <c r="Y325" s="36"/>
      <c r="Z325" s="36">
        <v>16771</v>
      </c>
      <c r="AA325" s="36"/>
      <c r="AB325" s="36"/>
      <c r="AC325" s="36"/>
      <c r="AD325" s="36"/>
      <c r="AE325" s="36">
        <v>0</v>
      </c>
      <c r="AF325" s="36"/>
      <c r="AG325" s="36"/>
      <c r="AH325" s="36"/>
      <c r="AI325" s="36"/>
      <c r="AJ325" s="36"/>
      <c r="AK325" s="36">
        <v>5200</v>
      </c>
      <c r="AL325" s="36"/>
      <c r="AM325" s="36"/>
      <c r="AN325" s="36"/>
      <c r="AO325" s="36"/>
      <c r="AP325" s="36"/>
      <c r="AQ325" s="36">
        <f t="shared" si="10"/>
        <v>5200</v>
      </c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>
        <v>0</v>
      </c>
      <c r="BC325" s="36"/>
      <c r="BD325" s="36"/>
      <c r="BE325" s="36"/>
      <c r="BF325" s="36"/>
      <c r="BG325" s="36">
        <f t="shared" si="11"/>
        <v>21971</v>
      </c>
      <c r="BH325" s="36"/>
      <c r="BI325" s="36"/>
      <c r="BJ325" s="36"/>
      <c r="BK325" s="36"/>
      <c r="BL325" s="36"/>
    </row>
    <row r="326" spans="1:79" s="22" customFormat="1" ht="12.75" customHeight="1">
      <c r="A326" s="43">
        <v>2800</v>
      </c>
      <c r="B326" s="43"/>
      <c r="C326" s="43"/>
      <c r="D326" s="43"/>
      <c r="E326" s="43"/>
      <c r="F326" s="43"/>
      <c r="G326" s="37" t="s">
        <v>199</v>
      </c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9"/>
      <c r="T326" s="36">
        <v>420327</v>
      </c>
      <c r="U326" s="36"/>
      <c r="V326" s="36"/>
      <c r="W326" s="36"/>
      <c r="X326" s="36"/>
      <c r="Y326" s="36"/>
      <c r="Z326" s="36">
        <v>229513</v>
      </c>
      <c r="AA326" s="36"/>
      <c r="AB326" s="36"/>
      <c r="AC326" s="36"/>
      <c r="AD326" s="36"/>
      <c r="AE326" s="36">
        <v>0</v>
      </c>
      <c r="AF326" s="36"/>
      <c r="AG326" s="36"/>
      <c r="AH326" s="36"/>
      <c r="AI326" s="36"/>
      <c r="AJ326" s="36"/>
      <c r="AK326" s="36">
        <v>127520</v>
      </c>
      <c r="AL326" s="36"/>
      <c r="AM326" s="36"/>
      <c r="AN326" s="36"/>
      <c r="AO326" s="36"/>
      <c r="AP326" s="36"/>
      <c r="AQ326" s="36">
        <f t="shared" si="10"/>
        <v>127520</v>
      </c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>
        <v>0</v>
      </c>
      <c r="BC326" s="36"/>
      <c r="BD326" s="36"/>
      <c r="BE326" s="36"/>
      <c r="BF326" s="36"/>
      <c r="BG326" s="36">
        <f t="shared" si="11"/>
        <v>357033</v>
      </c>
      <c r="BH326" s="36"/>
      <c r="BI326" s="36"/>
      <c r="BJ326" s="36"/>
      <c r="BK326" s="36"/>
      <c r="BL326" s="36"/>
    </row>
    <row r="327" spans="1:79" s="6" customFormat="1" ht="12.75" customHeight="1">
      <c r="A327" s="41"/>
      <c r="B327" s="41"/>
      <c r="C327" s="41"/>
      <c r="D327" s="41"/>
      <c r="E327" s="41"/>
      <c r="F327" s="41"/>
      <c r="G327" s="32" t="s">
        <v>147</v>
      </c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4"/>
      <c r="T327" s="42">
        <v>207243312</v>
      </c>
      <c r="U327" s="42"/>
      <c r="V327" s="42"/>
      <c r="W327" s="42"/>
      <c r="X327" s="42"/>
      <c r="Y327" s="42"/>
      <c r="Z327" s="42">
        <v>191378927</v>
      </c>
      <c r="AA327" s="42"/>
      <c r="AB327" s="42"/>
      <c r="AC327" s="42"/>
      <c r="AD327" s="42"/>
      <c r="AE327" s="42">
        <v>0</v>
      </c>
      <c r="AF327" s="42"/>
      <c r="AG327" s="42"/>
      <c r="AH327" s="42"/>
      <c r="AI327" s="42"/>
      <c r="AJ327" s="42"/>
      <c r="AK327" s="42">
        <v>7996155</v>
      </c>
      <c r="AL327" s="42"/>
      <c r="AM327" s="42"/>
      <c r="AN327" s="42"/>
      <c r="AO327" s="42"/>
      <c r="AP327" s="42"/>
      <c r="AQ327" s="42">
        <f t="shared" si="10"/>
        <v>7996155</v>
      </c>
      <c r="AR327" s="42"/>
      <c r="AS327" s="42"/>
      <c r="AT327" s="42"/>
      <c r="AU327" s="42"/>
      <c r="AV327" s="42"/>
      <c r="AW327" s="42">
        <v>0</v>
      </c>
      <c r="AX327" s="42"/>
      <c r="AY327" s="42"/>
      <c r="AZ327" s="42"/>
      <c r="BA327" s="42"/>
      <c r="BB327" s="42">
        <v>0</v>
      </c>
      <c r="BC327" s="42"/>
      <c r="BD327" s="42"/>
      <c r="BE327" s="42"/>
      <c r="BF327" s="42"/>
      <c r="BG327" s="42">
        <f t="shared" si="11"/>
        <v>199375082</v>
      </c>
      <c r="BH327" s="42"/>
      <c r="BI327" s="42"/>
      <c r="BJ327" s="42"/>
      <c r="BK327" s="42"/>
      <c r="BL327" s="42"/>
    </row>
    <row r="329" spans="1:79" ht="14.25" customHeight="1">
      <c r="A329" s="75" t="s">
        <v>303</v>
      </c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L329" s="75"/>
    </row>
    <row r="330" spans="1:79" ht="15" customHeight="1">
      <c r="A330" s="79" t="s">
        <v>284</v>
      </c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  <c r="AN330" s="79"/>
      <c r="AO330" s="79"/>
      <c r="AP330" s="79"/>
      <c r="AQ330" s="79"/>
      <c r="AR330" s="79"/>
      <c r="AS330" s="79"/>
      <c r="AT330" s="79"/>
      <c r="AU330" s="79"/>
      <c r="AV330" s="79"/>
      <c r="AW330" s="79"/>
      <c r="AX330" s="79"/>
      <c r="AY330" s="79"/>
      <c r="AZ330" s="79"/>
      <c r="BA330" s="79"/>
      <c r="BB330" s="79"/>
      <c r="BC330" s="79"/>
      <c r="BD330" s="79"/>
      <c r="BE330" s="79"/>
      <c r="BF330" s="79"/>
      <c r="BG330" s="79"/>
      <c r="BH330" s="79"/>
      <c r="BI330" s="79"/>
      <c r="BJ330" s="79"/>
      <c r="BK330" s="79"/>
      <c r="BL330" s="79"/>
    </row>
    <row r="331" spans="1:79" ht="18" customHeight="1">
      <c r="A331" s="61" t="s">
        <v>135</v>
      </c>
      <c r="B331" s="61"/>
      <c r="C331" s="61"/>
      <c r="D331" s="61"/>
      <c r="E331" s="61"/>
      <c r="F331" s="61"/>
      <c r="G331" s="61" t="s">
        <v>19</v>
      </c>
      <c r="H331" s="61"/>
      <c r="I331" s="61"/>
      <c r="J331" s="61"/>
      <c r="K331" s="61"/>
      <c r="L331" s="61"/>
      <c r="M331" s="61"/>
      <c r="N331" s="61"/>
      <c r="O331" s="61"/>
      <c r="P331" s="61"/>
      <c r="Q331" s="61" t="s">
        <v>290</v>
      </c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 t="s">
        <v>300</v>
      </c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</row>
    <row r="332" spans="1:79" ht="51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 t="s">
        <v>140</v>
      </c>
      <c r="R332" s="61"/>
      <c r="S332" s="61"/>
      <c r="T332" s="61"/>
      <c r="U332" s="61"/>
      <c r="V332" s="80" t="s">
        <v>141</v>
      </c>
      <c r="W332" s="80"/>
      <c r="X332" s="80"/>
      <c r="Y332" s="80"/>
      <c r="Z332" s="61" t="s">
        <v>142</v>
      </c>
      <c r="AA332" s="61"/>
      <c r="AB332" s="61"/>
      <c r="AC332" s="61"/>
      <c r="AD332" s="61"/>
      <c r="AE332" s="61"/>
      <c r="AF332" s="61"/>
      <c r="AG332" s="61"/>
      <c r="AH332" s="61"/>
      <c r="AI332" s="61"/>
      <c r="AJ332" s="61" t="s">
        <v>143</v>
      </c>
      <c r="AK332" s="61"/>
      <c r="AL332" s="61"/>
      <c r="AM332" s="61"/>
      <c r="AN332" s="61"/>
      <c r="AO332" s="61" t="s">
        <v>20</v>
      </c>
      <c r="AP332" s="61"/>
      <c r="AQ332" s="61"/>
      <c r="AR332" s="61"/>
      <c r="AS332" s="61"/>
      <c r="AT332" s="80" t="s">
        <v>144</v>
      </c>
      <c r="AU332" s="80"/>
      <c r="AV332" s="80"/>
      <c r="AW332" s="80"/>
      <c r="AX332" s="61" t="s">
        <v>142</v>
      </c>
      <c r="AY332" s="61"/>
      <c r="AZ332" s="61"/>
      <c r="BA332" s="61"/>
      <c r="BB332" s="61"/>
      <c r="BC332" s="61"/>
      <c r="BD332" s="61"/>
      <c r="BE332" s="61"/>
      <c r="BF332" s="61"/>
      <c r="BG332" s="61"/>
      <c r="BH332" s="61" t="s">
        <v>145</v>
      </c>
      <c r="BI332" s="61"/>
      <c r="BJ332" s="61"/>
      <c r="BK332" s="61"/>
      <c r="BL332" s="61"/>
    </row>
    <row r="333" spans="1:79" ht="78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80"/>
      <c r="W333" s="80"/>
      <c r="X333" s="80"/>
      <c r="Y333" s="80"/>
      <c r="Z333" s="61" t="s">
        <v>17</v>
      </c>
      <c r="AA333" s="61"/>
      <c r="AB333" s="61"/>
      <c r="AC333" s="61"/>
      <c r="AD333" s="61"/>
      <c r="AE333" s="61" t="s">
        <v>16</v>
      </c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80"/>
      <c r="AU333" s="80"/>
      <c r="AV333" s="80"/>
      <c r="AW333" s="80"/>
      <c r="AX333" s="61" t="s">
        <v>17</v>
      </c>
      <c r="AY333" s="61"/>
      <c r="AZ333" s="61"/>
      <c r="BA333" s="61"/>
      <c r="BB333" s="61"/>
      <c r="BC333" s="61" t="s">
        <v>16</v>
      </c>
      <c r="BD333" s="61"/>
      <c r="BE333" s="61"/>
      <c r="BF333" s="61"/>
      <c r="BG333" s="61"/>
      <c r="BH333" s="61"/>
      <c r="BI333" s="61"/>
      <c r="BJ333" s="61"/>
      <c r="BK333" s="61"/>
      <c r="BL333" s="61"/>
    </row>
    <row r="334" spans="1:79" ht="15" customHeight="1">
      <c r="A334" s="61">
        <v>1</v>
      </c>
      <c r="B334" s="61"/>
      <c r="C334" s="61"/>
      <c r="D334" s="61"/>
      <c r="E334" s="61"/>
      <c r="F334" s="61"/>
      <c r="G334" s="61">
        <v>2</v>
      </c>
      <c r="H334" s="61"/>
      <c r="I334" s="61"/>
      <c r="J334" s="61"/>
      <c r="K334" s="61"/>
      <c r="L334" s="61"/>
      <c r="M334" s="61"/>
      <c r="N334" s="61"/>
      <c r="O334" s="61"/>
      <c r="P334" s="61"/>
      <c r="Q334" s="61">
        <v>3</v>
      </c>
      <c r="R334" s="61"/>
      <c r="S334" s="61"/>
      <c r="T334" s="61"/>
      <c r="U334" s="61"/>
      <c r="V334" s="61">
        <v>4</v>
      </c>
      <c r="W334" s="61"/>
      <c r="X334" s="61"/>
      <c r="Y334" s="61"/>
      <c r="Z334" s="61">
        <v>5</v>
      </c>
      <c r="AA334" s="61"/>
      <c r="AB334" s="61"/>
      <c r="AC334" s="61"/>
      <c r="AD334" s="61"/>
      <c r="AE334" s="61">
        <v>6</v>
      </c>
      <c r="AF334" s="61"/>
      <c r="AG334" s="61"/>
      <c r="AH334" s="61"/>
      <c r="AI334" s="61"/>
      <c r="AJ334" s="61">
        <v>7</v>
      </c>
      <c r="AK334" s="61"/>
      <c r="AL334" s="61"/>
      <c r="AM334" s="61"/>
      <c r="AN334" s="61"/>
      <c r="AO334" s="61">
        <v>8</v>
      </c>
      <c r="AP334" s="61"/>
      <c r="AQ334" s="61"/>
      <c r="AR334" s="61"/>
      <c r="AS334" s="61"/>
      <c r="AT334" s="61">
        <v>9</v>
      </c>
      <c r="AU334" s="61"/>
      <c r="AV334" s="61"/>
      <c r="AW334" s="61"/>
      <c r="AX334" s="61">
        <v>10</v>
      </c>
      <c r="AY334" s="61"/>
      <c r="AZ334" s="61"/>
      <c r="BA334" s="61"/>
      <c r="BB334" s="61"/>
      <c r="BC334" s="61">
        <v>11</v>
      </c>
      <c r="BD334" s="61"/>
      <c r="BE334" s="61"/>
      <c r="BF334" s="61"/>
      <c r="BG334" s="61"/>
      <c r="BH334" s="61">
        <v>12</v>
      </c>
      <c r="BI334" s="61"/>
      <c r="BJ334" s="61"/>
      <c r="BK334" s="61"/>
      <c r="BL334" s="61"/>
    </row>
    <row r="335" spans="1:79" s="1" customFormat="1" ht="12" hidden="1" customHeight="1">
      <c r="A335" s="78" t="s">
        <v>64</v>
      </c>
      <c r="B335" s="78"/>
      <c r="C335" s="78"/>
      <c r="D335" s="78"/>
      <c r="E335" s="78"/>
      <c r="F335" s="78"/>
      <c r="G335" s="77" t="s">
        <v>57</v>
      </c>
      <c r="H335" s="77"/>
      <c r="I335" s="77"/>
      <c r="J335" s="77"/>
      <c r="K335" s="77"/>
      <c r="L335" s="77"/>
      <c r="M335" s="77"/>
      <c r="N335" s="77"/>
      <c r="O335" s="77"/>
      <c r="P335" s="77"/>
      <c r="Q335" s="76" t="s">
        <v>80</v>
      </c>
      <c r="R335" s="76"/>
      <c r="S335" s="76"/>
      <c r="T335" s="76"/>
      <c r="U335" s="76"/>
      <c r="V335" s="76" t="s">
        <v>81</v>
      </c>
      <c r="W335" s="76"/>
      <c r="X335" s="76"/>
      <c r="Y335" s="76"/>
      <c r="Z335" s="76" t="s">
        <v>82</v>
      </c>
      <c r="AA335" s="76"/>
      <c r="AB335" s="76"/>
      <c r="AC335" s="76"/>
      <c r="AD335" s="76"/>
      <c r="AE335" s="76" t="s">
        <v>83</v>
      </c>
      <c r="AF335" s="76"/>
      <c r="AG335" s="76"/>
      <c r="AH335" s="76"/>
      <c r="AI335" s="76"/>
      <c r="AJ335" s="81" t="s">
        <v>101</v>
      </c>
      <c r="AK335" s="76"/>
      <c r="AL335" s="76"/>
      <c r="AM335" s="76"/>
      <c r="AN335" s="76"/>
      <c r="AO335" s="76" t="s">
        <v>84</v>
      </c>
      <c r="AP335" s="76"/>
      <c r="AQ335" s="76"/>
      <c r="AR335" s="76"/>
      <c r="AS335" s="76"/>
      <c r="AT335" s="81" t="s">
        <v>102</v>
      </c>
      <c r="AU335" s="76"/>
      <c r="AV335" s="76"/>
      <c r="AW335" s="76"/>
      <c r="AX335" s="76" t="s">
        <v>85</v>
      </c>
      <c r="AY335" s="76"/>
      <c r="AZ335" s="76"/>
      <c r="BA335" s="76"/>
      <c r="BB335" s="76"/>
      <c r="BC335" s="76" t="s">
        <v>86</v>
      </c>
      <c r="BD335" s="76"/>
      <c r="BE335" s="76"/>
      <c r="BF335" s="76"/>
      <c r="BG335" s="76"/>
      <c r="BH335" s="81" t="s">
        <v>101</v>
      </c>
      <c r="BI335" s="76"/>
      <c r="BJ335" s="76"/>
      <c r="BK335" s="76"/>
      <c r="BL335" s="76"/>
      <c r="CA335" s="1" t="s">
        <v>52</v>
      </c>
    </row>
    <row r="336" spans="1:79" s="22" customFormat="1" ht="12.75" customHeight="1">
      <c r="A336" s="43">
        <v>2111</v>
      </c>
      <c r="B336" s="43"/>
      <c r="C336" s="43"/>
      <c r="D336" s="43"/>
      <c r="E336" s="43"/>
      <c r="F336" s="43"/>
      <c r="G336" s="37" t="s">
        <v>184</v>
      </c>
      <c r="H336" s="38"/>
      <c r="I336" s="38"/>
      <c r="J336" s="38"/>
      <c r="K336" s="38"/>
      <c r="L336" s="38"/>
      <c r="M336" s="38"/>
      <c r="N336" s="38"/>
      <c r="O336" s="38"/>
      <c r="P336" s="39"/>
      <c r="Q336" s="36">
        <v>125448686</v>
      </c>
      <c r="R336" s="36"/>
      <c r="S336" s="36"/>
      <c r="T336" s="36"/>
      <c r="U336" s="36"/>
      <c r="V336" s="36">
        <v>0</v>
      </c>
      <c r="W336" s="36"/>
      <c r="X336" s="36"/>
      <c r="Y336" s="36"/>
      <c r="Z336" s="36">
        <v>0</v>
      </c>
      <c r="AA336" s="36"/>
      <c r="AB336" s="36"/>
      <c r="AC336" s="36"/>
      <c r="AD336" s="36"/>
      <c r="AE336" s="36">
        <v>0</v>
      </c>
      <c r="AF336" s="36"/>
      <c r="AG336" s="36"/>
      <c r="AH336" s="36"/>
      <c r="AI336" s="36"/>
      <c r="AJ336" s="36">
        <f t="shared" ref="AJ336:AJ352" si="12">IF(ISNUMBER(Q336),Q336,0)-IF(ISNUMBER(Z336),Z336,0)</f>
        <v>125448686</v>
      </c>
      <c r="AK336" s="36"/>
      <c r="AL336" s="36"/>
      <c r="AM336" s="36"/>
      <c r="AN336" s="36"/>
      <c r="AO336" s="36">
        <v>139615266</v>
      </c>
      <c r="AP336" s="36"/>
      <c r="AQ336" s="36"/>
      <c r="AR336" s="36"/>
      <c r="AS336" s="36"/>
      <c r="AT336" s="36">
        <f t="shared" ref="AT336:AT352" si="13">IF(ISNUMBER(V336),V336,0)-IF(ISNUMBER(Z336),Z336,0)-IF(ISNUMBER(AE336),AE336,0)</f>
        <v>0</v>
      </c>
      <c r="AU336" s="36"/>
      <c r="AV336" s="36"/>
      <c r="AW336" s="36"/>
      <c r="AX336" s="36">
        <v>0</v>
      </c>
      <c r="AY336" s="36"/>
      <c r="AZ336" s="36"/>
      <c r="BA336" s="36"/>
      <c r="BB336" s="36"/>
      <c r="BC336" s="36">
        <v>0</v>
      </c>
      <c r="BD336" s="36"/>
      <c r="BE336" s="36"/>
      <c r="BF336" s="36"/>
      <c r="BG336" s="36"/>
      <c r="BH336" s="36">
        <f t="shared" ref="BH336:BH352" si="14">IF(ISNUMBER(AO336),AO336,0)-IF(ISNUMBER(AX336),AX336,0)</f>
        <v>139615266</v>
      </c>
      <c r="BI336" s="36"/>
      <c r="BJ336" s="36"/>
      <c r="BK336" s="36"/>
      <c r="BL336" s="36"/>
      <c r="CA336" s="22" t="s">
        <v>53</v>
      </c>
    </row>
    <row r="337" spans="1:64" s="22" customFormat="1" ht="12.75" customHeight="1">
      <c r="A337" s="43">
        <v>2120</v>
      </c>
      <c r="B337" s="43"/>
      <c r="C337" s="43"/>
      <c r="D337" s="43"/>
      <c r="E337" s="43"/>
      <c r="F337" s="43"/>
      <c r="G337" s="37" t="s">
        <v>185</v>
      </c>
      <c r="H337" s="38"/>
      <c r="I337" s="38"/>
      <c r="J337" s="38"/>
      <c r="K337" s="38"/>
      <c r="L337" s="38"/>
      <c r="M337" s="38"/>
      <c r="N337" s="38"/>
      <c r="O337" s="38"/>
      <c r="P337" s="39"/>
      <c r="Q337" s="36">
        <v>27774503</v>
      </c>
      <c r="R337" s="36"/>
      <c r="S337" s="36"/>
      <c r="T337" s="36"/>
      <c r="U337" s="36"/>
      <c r="V337" s="36">
        <v>0</v>
      </c>
      <c r="W337" s="36"/>
      <c r="X337" s="36"/>
      <c r="Y337" s="36"/>
      <c r="Z337" s="36">
        <v>0</v>
      </c>
      <c r="AA337" s="36"/>
      <c r="AB337" s="36"/>
      <c r="AC337" s="36"/>
      <c r="AD337" s="36"/>
      <c r="AE337" s="36">
        <v>0</v>
      </c>
      <c r="AF337" s="36"/>
      <c r="AG337" s="36"/>
      <c r="AH337" s="36"/>
      <c r="AI337" s="36"/>
      <c r="AJ337" s="36">
        <f t="shared" si="12"/>
        <v>27774503</v>
      </c>
      <c r="AK337" s="36"/>
      <c r="AL337" s="36"/>
      <c r="AM337" s="36"/>
      <c r="AN337" s="36"/>
      <c r="AO337" s="36">
        <v>30715357</v>
      </c>
      <c r="AP337" s="36"/>
      <c r="AQ337" s="36"/>
      <c r="AR337" s="36"/>
      <c r="AS337" s="36"/>
      <c r="AT337" s="36">
        <f t="shared" si="13"/>
        <v>0</v>
      </c>
      <c r="AU337" s="36"/>
      <c r="AV337" s="36"/>
      <c r="AW337" s="36"/>
      <c r="AX337" s="36">
        <v>0</v>
      </c>
      <c r="AY337" s="36"/>
      <c r="AZ337" s="36"/>
      <c r="BA337" s="36"/>
      <c r="BB337" s="36"/>
      <c r="BC337" s="36">
        <v>0</v>
      </c>
      <c r="BD337" s="36"/>
      <c r="BE337" s="36"/>
      <c r="BF337" s="36"/>
      <c r="BG337" s="36"/>
      <c r="BH337" s="36">
        <f t="shared" si="14"/>
        <v>30715357</v>
      </c>
      <c r="BI337" s="36"/>
      <c r="BJ337" s="36"/>
      <c r="BK337" s="36"/>
      <c r="BL337" s="36"/>
    </row>
    <row r="338" spans="1:64" s="22" customFormat="1" ht="25.5" customHeight="1">
      <c r="A338" s="43">
        <v>2210</v>
      </c>
      <c r="B338" s="43"/>
      <c r="C338" s="43"/>
      <c r="D338" s="43"/>
      <c r="E338" s="43"/>
      <c r="F338" s="43"/>
      <c r="G338" s="37" t="s">
        <v>186</v>
      </c>
      <c r="H338" s="38"/>
      <c r="I338" s="38"/>
      <c r="J338" s="38"/>
      <c r="K338" s="38"/>
      <c r="L338" s="38"/>
      <c r="M338" s="38"/>
      <c r="N338" s="38"/>
      <c r="O338" s="38"/>
      <c r="P338" s="39"/>
      <c r="Q338" s="36">
        <v>3845126</v>
      </c>
      <c r="R338" s="36"/>
      <c r="S338" s="36"/>
      <c r="T338" s="36"/>
      <c r="U338" s="36"/>
      <c r="V338" s="36">
        <v>771992</v>
      </c>
      <c r="W338" s="36"/>
      <c r="X338" s="36"/>
      <c r="Y338" s="36"/>
      <c r="Z338" s="36">
        <v>771992</v>
      </c>
      <c r="AA338" s="36"/>
      <c r="AB338" s="36"/>
      <c r="AC338" s="36"/>
      <c r="AD338" s="36"/>
      <c r="AE338" s="36">
        <v>0</v>
      </c>
      <c r="AF338" s="36"/>
      <c r="AG338" s="36"/>
      <c r="AH338" s="36"/>
      <c r="AI338" s="36"/>
      <c r="AJ338" s="36">
        <f t="shared" si="12"/>
        <v>3073134</v>
      </c>
      <c r="AK338" s="36"/>
      <c r="AL338" s="36"/>
      <c r="AM338" s="36"/>
      <c r="AN338" s="36"/>
      <c r="AO338" s="36">
        <v>4288332</v>
      </c>
      <c r="AP338" s="36"/>
      <c r="AQ338" s="36"/>
      <c r="AR338" s="36"/>
      <c r="AS338" s="36"/>
      <c r="AT338" s="36">
        <f t="shared" si="13"/>
        <v>0</v>
      </c>
      <c r="AU338" s="36"/>
      <c r="AV338" s="36"/>
      <c r="AW338" s="36"/>
      <c r="AX338" s="36">
        <v>0</v>
      </c>
      <c r="AY338" s="36"/>
      <c r="AZ338" s="36"/>
      <c r="BA338" s="36"/>
      <c r="BB338" s="36"/>
      <c r="BC338" s="36">
        <v>0</v>
      </c>
      <c r="BD338" s="36"/>
      <c r="BE338" s="36"/>
      <c r="BF338" s="36"/>
      <c r="BG338" s="36"/>
      <c r="BH338" s="36">
        <f t="shared" si="14"/>
        <v>4288332</v>
      </c>
      <c r="BI338" s="36"/>
      <c r="BJ338" s="36"/>
      <c r="BK338" s="36"/>
      <c r="BL338" s="36"/>
    </row>
    <row r="339" spans="1:64" s="22" customFormat="1" ht="25.5" customHeight="1">
      <c r="A339" s="43">
        <v>2220</v>
      </c>
      <c r="B339" s="43"/>
      <c r="C339" s="43"/>
      <c r="D339" s="43"/>
      <c r="E339" s="43"/>
      <c r="F339" s="43"/>
      <c r="G339" s="37" t="s">
        <v>187</v>
      </c>
      <c r="H339" s="38"/>
      <c r="I339" s="38"/>
      <c r="J339" s="38"/>
      <c r="K339" s="38"/>
      <c r="L339" s="38"/>
      <c r="M339" s="38"/>
      <c r="N339" s="38"/>
      <c r="O339" s="38"/>
      <c r="P339" s="39"/>
      <c r="Q339" s="36">
        <v>3288890</v>
      </c>
      <c r="R339" s="36"/>
      <c r="S339" s="36"/>
      <c r="T339" s="36"/>
      <c r="U339" s="36"/>
      <c r="V339" s="36">
        <v>246861</v>
      </c>
      <c r="W339" s="36"/>
      <c r="X339" s="36"/>
      <c r="Y339" s="36"/>
      <c r="Z339" s="36">
        <v>246861</v>
      </c>
      <c r="AA339" s="36"/>
      <c r="AB339" s="36"/>
      <c r="AC339" s="36"/>
      <c r="AD339" s="36"/>
      <c r="AE339" s="36">
        <v>0</v>
      </c>
      <c r="AF339" s="36"/>
      <c r="AG339" s="36"/>
      <c r="AH339" s="36"/>
      <c r="AI339" s="36"/>
      <c r="AJ339" s="36">
        <f t="shared" si="12"/>
        <v>3042029</v>
      </c>
      <c r="AK339" s="36"/>
      <c r="AL339" s="36"/>
      <c r="AM339" s="36"/>
      <c r="AN339" s="36"/>
      <c r="AO339" s="36">
        <v>3829829</v>
      </c>
      <c r="AP339" s="36"/>
      <c r="AQ339" s="36"/>
      <c r="AR339" s="36"/>
      <c r="AS339" s="36"/>
      <c r="AT339" s="36">
        <f t="shared" si="13"/>
        <v>0</v>
      </c>
      <c r="AU339" s="36"/>
      <c r="AV339" s="36"/>
      <c r="AW339" s="36"/>
      <c r="AX339" s="36">
        <v>0</v>
      </c>
      <c r="AY339" s="36"/>
      <c r="AZ339" s="36"/>
      <c r="BA339" s="36"/>
      <c r="BB339" s="36"/>
      <c r="BC339" s="36">
        <v>0</v>
      </c>
      <c r="BD339" s="36"/>
      <c r="BE339" s="36"/>
      <c r="BF339" s="36"/>
      <c r="BG339" s="36"/>
      <c r="BH339" s="36">
        <f t="shared" si="14"/>
        <v>3829829</v>
      </c>
      <c r="BI339" s="36"/>
      <c r="BJ339" s="36"/>
      <c r="BK339" s="36"/>
      <c r="BL339" s="36"/>
    </row>
    <row r="340" spans="1:64" s="22" customFormat="1" ht="12.75" customHeight="1">
      <c r="A340" s="43">
        <v>2230</v>
      </c>
      <c r="B340" s="43"/>
      <c r="C340" s="43"/>
      <c r="D340" s="43"/>
      <c r="E340" s="43"/>
      <c r="F340" s="43"/>
      <c r="G340" s="37" t="s">
        <v>188</v>
      </c>
      <c r="H340" s="38"/>
      <c r="I340" s="38"/>
      <c r="J340" s="38"/>
      <c r="K340" s="38"/>
      <c r="L340" s="38"/>
      <c r="M340" s="38"/>
      <c r="N340" s="38"/>
      <c r="O340" s="38"/>
      <c r="P340" s="39"/>
      <c r="Q340" s="36">
        <v>32888893</v>
      </c>
      <c r="R340" s="36"/>
      <c r="S340" s="36"/>
      <c r="T340" s="36"/>
      <c r="U340" s="36"/>
      <c r="V340" s="36">
        <v>2587519</v>
      </c>
      <c r="W340" s="36"/>
      <c r="X340" s="36"/>
      <c r="Y340" s="36"/>
      <c r="Z340" s="36">
        <v>2587519</v>
      </c>
      <c r="AA340" s="36"/>
      <c r="AB340" s="36"/>
      <c r="AC340" s="36"/>
      <c r="AD340" s="36"/>
      <c r="AE340" s="36">
        <v>0</v>
      </c>
      <c r="AF340" s="36"/>
      <c r="AG340" s="36"/>
      <c r="AH340" s="36"/>
      <c r="AI340" s="36"/>
      <c r="AJ340" s="36">
        <f t="shared" si="12"/>
        <v>30301374</v>
      </c>
      <c r="AK340" s="36"/>
      <c r="AL340" s="36"/>
      <c r="AM340" s="36"/>
      <c r="AN340" s="36"/>
      <c r="AO340" s="36">
        <v>34642556</v>
      </c>
      <c r="AP340" s="36"/>
      <c r="AQ340" s="36"/>
      <c r="AR340" s="36"/>
      <c r="AS340" s="36"/>
      <c r="AT340" s="36">
        <f t="shared" si="13"/>
        <v>0</v>
      </c>
      <c r="AU340" s="36"/>
      <c r="AV340" s="36"/>
      <c r="AW340" s="36"/>
      <c r="AX340" s="36">
        <v>0</v>
      </c>
      <c r="AY340" s="36"/>
      <c r="AZ340" s="36"/>
      <c r="BA340" s="36"/>
      <c r="BB340" s="36"/>
      <c r="BC340" s="36">
        <v>0</v>
      </c>
      <c r="BD340" s="36"/>
      <c r="BE340" s="36"/>
      <c r="BF340" s="36"/>
      <c r="BG340" s="36"/>
      <c r="BH340" s="36">
        <f t="shared" si="14"/>
        <v>34642556</v>
      </c>
      <c r="BI340" s="36"/>
      <c r="BJ340" s="36"/>
      <c r="BK340" s="36"/>
      <c r="BL340" s="36"/>
    </row>
    <row r="341" spans="1:64" s="22" customFormat="1" ht="25.5" customHeight="1">
      <c r="A341" s="43">
        <v>2240</v>
      </c>
      <c r="B341" s="43"/>
      <c r="C341" s="43"/>
      <c r="D341" s="43"/>
      <c r="E341" s="43"/>
      <c r="F341" s="43"/>
      <c r="G341" s="37" t="s">
        <v>189</v>
      </c>
      <c r="H341" s="38"/>
      <c r="I341" s="38"/>
      <c r="J341" s="38"/>
      <c r="K341" s="38"/>
      <c r="L341" s="38"/>
      <c r="M341" s="38"/>
      <c r="N341" s="38"/>
      <c r="O341" s="38"/>
      <c r="P341" s="39"/>
      <c r="Q341" s="36">
        <v>3186571</v>
      </c>
      <c r="R341" s="36"/>
      <c r="S341" s="36"/>
      <c r="T341" s="36"/>
      <c r="U341" s="36"/>
      <c r="V341" s="36">
        <v>1363011</v>
      </c>
      <c r="W341" s="36"/>
      <c r="X341" s="36"/>
      <c r="Y341" s="36"/>
      <c r="Z341" s="36">
        <v>1363011</v>
      </c>
      <c r="AA341" s="36"/>
      <c r="AB341" s="36"/>
      <c r="AC341" s="36"/>
      <c r="AD341" s="36"/>
      <c r="AE341" s="36">
        <v>0</v>
      </c>
      <c r="AF341" s="36"/>
      <c r="AG341" s="36"/>
      <c r="AH341" s="36"/>
      <c r="AI341" s="36"/>
      <c r="AJ341" s="36">
        <f t="shared" si="12"/>
        <v>1823560</v>
      </c>
      <c r="AK341" s="36"/>
      <c r="AL341" s="36"/>
      <c r="AM341" s="36"/>
      <c r="AN341" s="36"/>
      <c r="AO341" s="36">
        <v>3585903</v>
      </c>
      <c r="AP341" s="36"/>
      <c r="AQ341" s="36"/>
      <c r="AR341" s="36"/>
      <c r="AS341" s="36"/>
      <c r="AT341" s="36">
        <f t="shared" si="13"/>
        <v>0</v>
      </c>
      <c r="AU341" s="36"/>
      <c r="AV341" s="36"/>
      <c r="AW341" s="36"/>
      <c r="AX341" s="36">
        <v>0</v>
      </c>
      <c r="AY341" s="36"/>
      <c r="AZ341" s="36"/>
      <c r="BA341" s="36"/>
      <c r="BB341" s="36"/>
      <c r="BC341" s="36">
        <v>0</v>
      </c>
      <c r="BD341" s="36"/>
      <c r="BE341" s="36"/>
      <c r="BF341" s="36"/>
      <c r="BG341" s="36"/>
      <c r="BH341" s="36">
        <f t="shared" si="14"/>
        <v>3585903</v>
      </c>
      <c r="BI341" s="36"/>
      <c r="BJ341" s="36"/>
      <c r="BK341" s="36"/>
      <c r="BL341" s="36"/>
    </row>
    <row r="342" spans="1:64" s="22" customFormat="1" ht="12.75" customHeight="1">
      <c r="A342" s="43">
        <v>2250</v>
      </c>
      <c r="B342" s="43"/>
      <c r="C342" s="43"/>
      <c r="D342" s="43"/>
      <c r="E342" s="43"/>
      <c r="F342" s="43"/>
      <c r="G342" s="37" t="s">
        <v>190</v>
      </c>
      <c r="H342" s="38"/>
      <c r="I342" s="38"/>
      <c r="J342" s="38"/>
      <c r="K342" s="38"/>
      <c r="L342" s="38"/>
      <c r="M342" s="38"/>
      <c r="N342" s="38"/>
      <c r="O342" s="38"/>
      <c r="P342" s="39"/>
      <c r="Q342" s="36">
        <v>74240</v>
      </c>
      <c r="R342" s="36"/>
      <c r="S342" s="36"/>
      <c r="T342" s="36"/>
      <c r="U342" s="36"/>
      <c r="V342" s="36">
        <v>21960</v>
      </c>
      <c r="W342" s="36"/>
      <c r="X342" s="36"/>
      <c r="Y342" s="36"/>
      <c r="Z342" s="36">
        <v>21960</v>
      </c>
      <c r="AA342" s="36"/>
      <c r="AB342" s="36"/>
      <c r="AC342" s="36"/>
      <c r="AD342" s="36"/>
      <c r="AE342" s="36">
        <v>0</v>
      </c>
      <c r="AF342" s="36"/>
      <c r="AG342" s="36"/>
      <c r="AH342" s="36"/>
      <c r="AI342" s="36"/>
      <c r="AJ342" s="36">
        <f t="shared" si="12"/>
        <v>52280</v>
      </c>
      <c r="AK342" s="36"/>
      <c r="AL342" s="36"/>
      <c r="AM342" s="36"/>
      <c r="AN342" s="36"/>
      <c r="AO342" s="36">
        <v>50920</v>
      </c>
      <c r="AP342" s="36"/>
      <c r="AQ342" s="36"/>
      <c r="AR342" s="36"/>
      <c r="AS342" s="36"/>
      <c r="AT342" s="36">
        <f t="shared" si="13"/>
        <v>0</v>
      </c>
      <c r="AU342" s="36"/>
      <c r="AV342" s="36"/>
      <c r="AW342" s="36"/>
      <c r="AX342" s="36">
        <v>0</v>
      </c>
      <c r="AY342" s="36"/>
      <c r="AZ342" s="36"/>
      <c r="BA342" s="36"/>
      <c r="BB342" s="36"/>
      <c r="BC342" s="36">
        <v>0</v>
      </c>
      <c r="BD342" s="36"/>
      <c r="BE342" s="36"/>
      <c r="BF342" s="36"/>
      <c r="BG342" s="36"/>
      <c r="BH342" s="36">
        <f t="shared" si="14"/>
        <v>50920</v>
      </c>
      <c r="BI342" s="36"/>
      <c r="BJ342" s="36"/>
      <c r="BK342" s="36"/>
      <c r="BL342" s="36"/>
    </row>
    <row r="343" spans="1:64" s="22" customFormat="1" ht="12.75" customHeight="1">
      <c r="A343" s="43">
        <v>2271</v>
      </c>
      <c r="B343" s="43"/>
      <c r="C343" s="43"/>
      <c r="D343" s="43"/>
      <c r="E343" s="43"/>
      <c r="F343" s="43"/>
      <c r="G343" s="37" t="s">
        <v>191</v>
      </c>
      <c r="H343" s="38"/>
      <c r="I343" s="38"/>
      <c r="J343" s="38"/>
      <c r="K343" s="38"/>
      <c r="L343" s="38"/>
      <c r="M343" s="38"/>
      <c r="N343" s="38"/>
      <c r="O343" s="38"/>
      <c r="P343" s="39"/>
      <c r="Q343" s="36">
        <v>5482845</v>
      </c>
      <c r="R343" s="36"/>
      <c r="S343" s="36"/>
      <c r="T343" s="36"/>
      <c r="U343" s="36"/>
      <c r="V343" s="36">
        <v>830993</v>
      </c>
      <c r="W343" s="36"/>
      <c r="X343" s="36"/>
      <c r="Y343" s="36"/>
      <c r="Z343" s="36">
        <v>830993</v>
      </c>
      <c r="AA343" s="36"/>
      <c r="AB343" s="36"/>
      <c r="AC343" s="36"/>
      <c r="AD343" s="36"/>
      <c r="AE343" s="36">
        <v>0</v>
      </c>
      <c r="AF343" s="36"/>
      <c r="AG343" s="36"/>
      <c r="AH343" s="36"/>
      <c r="AI343" s="36"/>
      <c r="AJ343" s="36">
        <f t="shared" si="12"/>
        <v>4651852</v>
      </c>
      <c r="AK343" s="36"/>
      <c r="AL343" s="36"/>
      <c r="AM343" s="36"/>
      <c r="AN343" s="36"/>
      <c r="AO343" s="36">
        <v>4931762</v>
      </c>
      <c r="AP343" s="36"/>
      <c r="AQ343" s="36"/>
      <c r="AR343" s="36"/>
      <c r="AS343" s="36"/>
      <c r="AT343" s="36">
        <f t="shared" si="13"/>
        <v>0</v>
      </c>
      <c r="AU343" s="36"/>
      <c r="AV343" s="36"/>
      <c r="AW343" s="36"/>
      <c r="AX343" s="36">
        <v>0</v>
      </c>
      <c r="AY343" s="36"/>
      <c r="AZ343" s="36"/>
      <c r="BA343" s="36"/>
      <c r="BB343" s="36"/>
      <c r="BC343" s="36">
        <v>0</v>
      </c>
      <c r="BD343" s="36"/>
      <c r="BE343" s="36"/>
      <c r="BF343" s="36"/>
      <c r="BG343" s="36"/>
      <c r="BH343" s="36">
        <f t="shared" si="14"/>
        <v>4931762</v>
      </c>
      <c r="BI343" s="36"/>
      <c r="BJ343" s="36"/>
      <c r="BK343" s="36"/>
      <c r="BL343" s="36"/>
    </row>
    <row r="344" spans="1:64" s="22" customFormat="1" ht="25.5" customHeight="1">
      <c r="A344" s="43">
        <v>2272</v>
      </c>
      <c r="B344" s="43"/>
      <c r="C344" s="43"/>
      <c r="D344" s="43"/>
      <c r="E344" s="43"/>
      <c r="F344" s="43"/>
      <c r="G344" s="37" t="s">
        <v>192</v>
      </c>
      <c r="H344" s="38"/>
      <c r="I344" s="38"/>
      <c r="J344" s="38"/>
      <c r="K344" s="38"/>
      <c r="L344" s="38"/>
      <c r="M344" s="38"/>
      <c r="N344" s="38"/>
      <c r="O344" s="38"/>
      <c r="P344" s="39"/>
      <c r="Q344" s="36">
        <v>1540940</v>
      </c>
      <c r="R344" s="36"/>
      <c r="S344" s="36"/>
      <c r="T344" s="36"/>
      <c r="U344" s="36"/>
      <c r="V344" s="36">
        <v>139036</v>
      </c>
      <c r="W344" s="36"/>
      <c r="X344" s="36"/>
      <c r="Y344" s="36"/>
      <c r="Z344" s="36">
        <v>139036</v>
      </c>
      <c r="AA344" s="36"/>
      <c r="AB344" s="36"/>
      <c r="AC344" s="36"/>
      <c r="AD344" s="36"/>
      <c r="AE344" s="36">
        <v>0</v>
      </c>
      <c r="AF344" s="36"/>
      <c r="AG344" s="36"/>
      <c r="AH344" s="36"/>
      <c r="AI344" s="36"/>
      <c r="AJ344" s="36">
        <f t="shared" si="12"/>
        <v>1401904</v>
      </c>
      <c r="AK344" s="36"/>
      <c r="AL344" s="36"/>
      <c r="AM344" s="36"/>
      <c r="AN344" s="36"/>
      <c r="AO344" s="36">
        <v>1976296</v>
      </c>
      <c r="AP344" s="36"/>
      <c r="AQ344" s="36"/>
      <c r="AR344" s="36"/>
      <c r="AS344" s="36"/>
      <c r="AT344" s="36">
        <f t="shared" si="13"/>
        <v>0</v>
      </c>
      <c r="AU344" s="36"/>
      <c r="AV344" s="36"/>
      <c r="AW344" s="36"/>
      <c r="AX344" s="36">
        <v>0</v>
      </c>
      <c r="AY344" s="36"/>
      <c r="AZ344" s="36"/>
      <c r="BA344" s="36"/>
      <c r="BB344" s="36"/>
      <c r="BC344" s="36">
        <v>0</v>
      </c>
      <c r="BD344" s="36"/>
      <c r="BE344" s="36"/>
      <c r="BF344" s="36"/>
      <c r="BG344" s="36"/>
      <c r="BH344" s="36">
        <f t="shared" si="14"/>
        <v>1976296</v>
      </c>
      <c r="BI344" s="36"/>
      <c r="BJ344" s="36"/>
      <c r="BK344" s="36"/>
      <c r="BL344" s="36"/>
    </row>
    <row r="345" spans="1:64" s="22" customFormat="1" ht="12.75" customHeight="1">
      <c r="A345" s="43">
        <v>2273</v>
      </c>
      <c r="B345" s="43"/>
      <c r="C345" s="43"/>
      <c r="D345" s="43"/>
      <c r="E345" s="43"/>
      <c r="F345" s="43"/>
      <c r="G345" s="37" t="s">
        <v>193</v>
      </c>
      <c r="H345" s="38"/>
      <c r="I345" s="38"/>
      <c r="J345" s="38"/>
      <c r="K345" s="38"/>
      <c r="L345" s="38"/>
      <c r="M345" s="38"/>
      <c r="N345" s="38"/>
      <c r="O345" s="38"/>
      <c r="P345" s="39"/>
      <c r="Q345" s="36">
        <v>11180311</v>
      </c>
      <c r="R345" s="36"/>
      <c r="S345" s="36"/>
      <c r="T345" s="36"/>
      <c r="U345" s="36"/>
      <c r="V345" s="36">
        <v>703283</v>
      </c>
      <c r="W345" s="36"/>
      <c r="X345" s="36"/>
      <c r="Y345" s="36"/>
      <c r="Z345" s="36">
        <v>703283</v>
      </c>
      <c r="AA345" s="36"/>
      <c r="AB345" s="36"/>
      <c r="AC345" s="36"/>
      <c r="AD345" s="36"/>
      <c r="AE345" s="36">
        <v>0</v>
      </c>
      <c r="AF345" s="36"/>
      <c r="AG345" s="36"/>
      <c r="AH345" s="36"/>
      <c r="AI345" s="36"/>
      <c r="AJ345" s="36">
        <f t="shared" si="12"/>
        <v>10477028</v>
      </c>
      <c r="AK345" s="36"/>
      <c r="AL345" s="36"/>
      <c r="AM345" s="36"/>
      <c r="AN345" s="36"/>
      <c r="AO345" s="36">
        <v>9990671</v>
      </c>
      <c r="AP345" s="36"/>
      <c r="AQ345" s="36"/>
      <c r="AR345" s="36"/>
      <c r="AS345" s="36"/>
      <c r="AT345" s="36">
        <f t="shared" si="13"/>
        <v>0</v>
      </c>
      <c r="AU345" s="36"/>
      <c r="AV345" s="36"/>
      <c r="AW345" s="36"/>
      <c r="AX345" s="36">
        <v>0</v>
      </c>
      <c r="AY345" s="36"/>
      <c r="AZ345" s="36"/>
      <c r="BA345" s="36"/>
      <c r="BB345" s="36"/>
      <c r="BC345" s="36">
        <v>0</v>
      </c>
      <c r="BD345" s="36"/>
      <c r="BE345" s="36"/>
      <c r="BF345" s="36"/>
      <c r="BG345" s="36"/>
      <c r="BH345" s="36">
        <f t="shared" si="14"/>
        <v>9990671</v>
      </c>
      <c r="BI345" s="36"/>
      <c r="BJ345" s="36"/>
      <c r="BK345" s="36"/>
      <c r="BL345" s="36"/>
    </row>
    <row r="346" spans="1:64" s="22" customFormat="1" ht="12.75" customHeight="1">
      <c r="A346" s="43">
        <v>2274</v>
      </c>
      <c r="B346" s="43"/>
      <c r="C346" s="43"/>
      <c r="D346" s="43"/>
      <c r="E346" s="43"/>
      <c r="F346" s="43"/>
      <c r="G346" s="37" t="s">
        <v>194</v>
      </c>
      <c r="H346" s="38"/>
      <c r="I346" s="38"/>
      <c r="J346" s="38"/>
      <c r="K346" s="38"/>
      <c r="L346" s="38"/>
      <c r="M346" s="38"/>
      <c r="N346" s="38"/>
      <c r="O346" s="38"/>
      <c r="P346" s="39"/>
      <c r="Q346" s="36">
        <v>5634731</v>
      </c>
      <c r="R346" s="36"/>
      <c r="S346" s="36"/>
      <c r="T346" s="36"/>
      <c r="U346" s="36"/>
      <c r="V346" s="36">
        <v>1035351</v>
      </c>
      <c r="W346" s="36"/>
      <c r="X346" s="36"/>
      <c r="Y346" s="36"/>
      <c r="Z346" s="36">
        <v>1035351</v>
      </c>
      <c r="AA346" s="36"/>
      <c r="AB346" s="36"/>
      <c r="AC346" s="36"/>
      <c r="AD346" s="36"/>
      <c r="AE346" s="36">
        <v>0</v>
      </c>
      <c r="AF346" s="36"/>
      <c r="AG346" s="36"/>
      <c r="AH346" s="36"/>
      <c r="AI346" s="36"/>
      <c r="AJ346" s="36">
        <f t="shared" si="12"/>
        <v>4599380</v>
      </c>
      <c r="AK346" s="36"/>
      <c r="AL346" s="36"/>
      <c r="AM346" s="36"/>
      <c r="AN346" s="36"/>
      <c r="AO346" s="36">
        <v>3876973</v>
      </c>
      <c r="AP346" s="36"/>
      <c r="AQ346" s="36"/>
      <c r="AR346" s="36"/>
      <c r="AS346" s="36"/>
      <c r="AT346" s="36">
        <f t="shared" si="13"/>
        <v>0</v>
      </c>
      <c r="AU346" s="36"/>
      <c r="AV346" s="36"/>
      <c r="AW346" s="36"/>
      <c r="AX346" s="36">
        <v>0</v>
      </c>
      <c r="AY346" s="36"/>
      <c r="AZ346" s="36"/>
      <c r="BA346" s="36"/>
      <c r="BB346" s="36"/>
      <c r="BC346" s="36">
        <v>0</v>
      </c>
      <c r="BD346" s="36"/>
      <c r="BE346" s="36"/>
      <c r="BF346" s="36"/>
      <c r="BG346" s="36"/>
      <c r="BH346" s="36">
        <f t="shared" si="14"/>
        <v>3876973</v>
      </c>
      <c r="BI346" s="36"/>
      <c r="BJ346" s="36"/>
      <c r="BK346" s="36"/>
      <c r="BL346" s="36"/>
    </row>
    <row r="347" spans="1:64" s="22" customFormat="1" ht="25.5" customHeight="1">
      <c r="A347" s="43">
        <v>2275</v>
      </c>
      <c r="B347" s="43"/>
      <c r="C347" s="43"/>
      <c r="D347" s="43"/>
      <c r="E347" s="43"/>
      <c r="F347" s="43"/>
      <c r="G347" s="37" t="s">
        <v>195</v>
      </c>
      <c r="H347" s="38"/>
      <c r="I347" s="38"/>
      <c r="J347" s="38"/>
      <c r="K347" s="38"/>
      <c r="L347" s="38"/>
      <c r="M347" s="38"/>
      <c r="N347" s="38"/>
      <c r="O347" s="38"/>
      <c r="P347" s="39"/>
      <c r="Q347" s="36">
        <v>2934183</v>
      </c>
      <c r="R347" s="36"/>
      <c r="S347" s="36"/>
      <c r="T347" s="36"/>
      <c r="U347" s="36"/>
      <c r="V347" s="36">
        <v>149579</v>
      </c>
      <c r="W347" s="36"/>
      <c r="X347" s="36"/>
      <c r="Y347" s="36"/>
      <c r="Z347" s="36">
        <v>149579</v>
      </c>
      <c r="AA347" s="36"/>
      <c r="AB347" s="36"/>
      <c r="AC347" s="36"/>
      <c r="AD347" s="36"/>
      <c r="AE347" s="36">
        <v>0</v>
      </c>
      <c r="AF347" s="36"/>
      <c r="AG347" s="36"/>
      <c r="AH347" s="36"/>
      <c r="AI347" s="36"/>
      <c r="AJ347" s="36">
        <f t="shared" si="12"/>
        <v>2784604</v>
      </c>
      <c r="AK347" s="36"/>
      <c r="AL347" s="36"/>
      <c r="AM347" s="36"/>
      <c r="AN347" s="36"/>
      <c r="AO347" s="36">
        <v>2755343</v>
      </c>
      <c r="AP347" s="36"/>
      <c r="AQ347" s="36"/>
      <c r="AR347" s="36"/>
      <c r="AS347" s="36"/>
      <c r="AT347" s="36">
        <f t="shared" si="13"/>
        <v>0</v>
      </c>
      <c r="AU347" s="36"/>
      <c r="AV347" s="36"/>
      <c r="AW347" s="36"/>
      <c r="AX347" s="36">
        <v>0</v>
      </c>
      <c r="AY347" s="36"/>
      <c r="AZ347" s="36"/>
      <c r="BA347" s="36"/>
      <c r="BB347" s="36"/>
      <c r="BC347" s="36">
        <v>0</v>
      </c>
      <c r="BD347" s="36"/>
      <c r="BE347" s="36"/>
      <c r="BF347" s="36"/>
      <c r="BG347" s="36"/>
      <c r="BH347" s="36">
        <f t="shared" si="14"/>
        <v>2755343</v>
      </c>
      <c r="BI347" s="36"/>
      <c r="BJ347" s="36"/>
      <c r="BK347" s="36"/>
      <c r="BL347" s="36"/>
    </row>
    <row r="348" spans="1:64" s="22" customFormat="1" ht="51" customHeight="1">
      <c r="A348" s="43">
        <v>2282</v>
      </c>
      <c r="B348" s="43"/>
      <c r="C348" s="43"/>
      <c r="D348" s="43"/>
      <c r="E348" s="43"/>
      <c r="F348" s="43"/>
      <c r="G348" s="37" t="s">
        <v>196</v>
      </c>
      <c r="H348" s="38"/>
      <c r="I348" s="38"/>
      <c r="J348" s="38"/>
      <c r="K348" s="38"/>
      <c r="L348" s="38"/>
      <c r="M348" s="38"/>
      <c r="N348" s="38"/>
      <c r="O348" s="38"/>
      <c r="P348" s="39"/>
      <c r="Q348" s="36">
        <v>73570</v>
      </c>
      <c r="R348" s="36"/>
      <c r="S348" s="36"/>
      <c r="T348" s="36"/>
      <c r="U348" s="36"/>
      <c r="V348" s="36">
        <v>13850</v>
      </c>
      <c r="W348" s="36"/>
      <c r="X348" s="36"/>
      <c r="Y348" s="36"/>
      <c r="Z348" s="36">
        <v>13850</v>
      </c>
      <c r="AA348" s="36"/>
      <c r="AB348" s="36"/>
      <c r="AC348" s="36"/>
      <c r="AD348" s="36"/>
      <c r="AE348" s="36">
        <v>0</v>
      </c>
      <c r="AF348" s="36"/>
      <c r="AG348" s="36"/>
      <c r="AH348" s="36"/>
      <c r="AI348" s="36"/>
      <c r="AJ348" s="36">
        <f t="shared" si="12"/>
        <v>59720</v>
      </c>
      <c r="AK348" s="36"/>
      <c r="AL348" s="36"/>
      <c r="AM348" s="36"/>
      <c r="AN348" s="36"/>
      <c r="AO348" s="36">
        <v>59450</v>
      </c>
      <c r="AP348" s="36"/>
      <c r="AQ348" s="36"/>
      <c r="AR348" s="36"/>
      <c r="AS348" s="36"/>
      <c r="AT348" s="36">
        <f t="shared" si="13"/>
        <v>0</v>
      </c>
      <c r="AU348" s="36"/>
      <c r="AV348" s="36"/>
      <c r="AW348" s="36"/>
      <c r="AX348" s="36">
        <v>0</v>
      </c>
      <c r="AY348" s="36"/>
      <c r="AZ348" s="36"/>
      <c r="BA348" s="36"/>
      <c r="BB348" s="36"/>
      <c r="BC348" s="36">
        <v>0</v>
      </c>
      <c r="BD348" s="36"/>
      <c r="BE348" s="36"/>
      <c r="BF348" s="36"/>
      <c r="BG348" s="36"/>
      <c r="BH348" s="36">
        <f t="shared" si="14"/>
        <v>59450</v>
      </c>
      <c r="BI348" s="36"/>
      <c r="BJ348" s="36"/>
      <c r="BK348" s="36"/>
      <c r="BL348" s="36"/>
    </row>
    <row r="349" spans="1:64" s="22" customFormat="1" ht="12.75" customHeight="1">
      <c r="A349" s="43">
        <v>2710</v>
      </c>
      <c r="B349" s="43"/>
      <c r="C349" s="43"/>
      <c r="D349" s="43"/>
      <c r="E349" s="43"/>
      <c r="F349" s="43"/>
      <c r="G349" s="37" t="s">
        <v>197</v>
      </c>
      <c r="H349" s="38"/>
      <c r="I349" s="38"/>
      <c r="J349" s="38"/>
      <c r="K349" s="38"/>
      <c r="L349" s="38"/>
      <c r="M349" s="38"/>
      <c r="N349" s="38"/>
      <c r="O349" s="38"/>
      <c r="P349" s="39"/>
      <c r="Q349" s="36">
        <v>2470288</v>
      </c>
      <c r="R349" s="36"/>
      <c r="S349" s="36"/>
      <c r="T349" s="36"/>
      <c r="U349" s="36"/>
      <c r="V349" s="36">
        <v>0</v>
      </c>
      <c r="W349" s="36"/>
      <c r="X349" s="36"/>
      <c r="Y349" s="36"/>
      <c r="Z349" s="36">
        <v>0</v>
      </c>
      <c r="AA349" s="36"/>
      <c r="AB349" s="36"/>
      <c r="AC349" s="36"/>
      <c r="AD349" s="36"/>
      <c r="AE349" s="36">
        <v>0</v>
      </c>
      <c r="AF349" s="36"/>
      <c r="AG349" s="36"/>
      <c r="AH349" s="36"/>
      <c r="AI349" s="36"/>
      <c r="AJ349" s="36">
        <f t="shared" si="12"/>
        <v>2470288</v>
      </c>
      <c r="AK349" s="36"/>
      <c r="AL349" s="36"/>
      <c r="AM349" s="36"/>
      <c r="AN349" s="36"/>
      <c r="AO349" s="36">
        <v>2687744</v>
      </c>
      <c r="AP349" s="36"/>
      <c r="AQ349" s="36"/>
      <c r="AR349" s="36"/>
      <c r="AS349" s="36"/>
      <c r="AT349" s="36">
        <f t="shared" si="13"/>
        <v>0</v>
      </c>
      <c r="AU349" s="36"/>
      <c r="AV349" s="36"/>
      <c r="AW349" s="36"/>
      <c r="AX349" s="36">
        <v>0</v>
      </c>
      <c r="AY349" s="36"/>
      <c r="AZ349" s="36"/>
      <c r="BA349" s="36"/>
      <c r="BB349" s="36"/>
      <c r="BC349" s="36">
        <v>0</v>
      </c>
      <c r="BD349" s="36"/>
      <c r="BE349" s="36"/>
      <c r="BF349" s="36"/>
      <c r="BG349" s="36"/>
      <c r="BH349" s="36">
        <f t="shared" si="14"/>
        <v>2687744</v>
      </c>
      <c r="BI349" s="36"/>
      <c r="BJ349" s="36"/>
      <c r="BK349" s="36"/>
      <c r="BL349" s="36"/>
    </row>
    <row r="350" spans="1:64" s="22" customFormat="1" ht="12.75" customHeight="1">
      <c r="A350" s="43">
        <v>2730</v>
      </c>
      <c r="B350" s="43"/>
      <c r="C350" s="43"/>
      <c r="D350" s="43"/>
      <c r="E350" s="43"/>
      <c r="F350" s="43"/>
      <c r="G350" s="37" t="s">
        <v>198</v>
      </c>
      <c r="H350" s="38"/>
      <c r="I350" s="38"/>
      <c r="J350" s="38"/>
      <c r="K350" s="38"/>
      <c r="L350" s="38"/>
      <c r="M350" s="38"/>
      <c r="N350" s="38"/>
      <c r="O350" s="38"/>
      <c r="P350" s="39"/>
      <c r="Q350" s="36">
        <v>12650</v>
      </c>
      <c r="R350" s="36"/>
      <c r="S350" s="36"/>
      <c r="T350" s="36"/>
      <c r="U350" s="36"/>
      <c r="V350" s="36">
        <v>5200</v>
      </c>
      <c r="W350" s="36"/>
      <c r="X350" s="36"/>
      <c r="Y350" s="36"/>
      <c r="Z350" s="36">
        <v>5200</v>
      </c>
      <c r="AA350" s="36"/>
      <c r="AB350" s="36"/>
      <c r="AC350" s="36"/>
      <c r="AD350" s="36"/>
      <c r="AE350" s="36">
        <v>0</v>
      </c>
      <c r="AF350" s="36"/>
      <c r="AG350" s="36"/>
      <c r="AH350" s="36"/>
      <c r="AI350" s="36"/>
      <c r="AJ350" s="36">
        <f t="shared" si="12"/>
        <v>7450</v>
      </c>
      <c r="AK350" s="36"/>
      <c r="AL350" s="36"/>
      <c r="AM350" s="36"/>
      <c r="AN350" s="36"/>
      <c r="AO350" s="36">
        <v>23920</v>
      </c>
      <c r="AP350" s="36"/>
      <c r="AQ350" s="36"/>
      <c r="AR350" s="36"/>
      <c r="AS350" s="36"/>
      <c r="AT350" s="36">
        <f t="shared" si="13"/>
        <v>0</v>
      </c>
      <c r="AU350" s="36"/>
      <c r="AV350" s="36"/>
      <c r="AW350" s="36"/>
      <c r="AX350" s="36">
        <v>0</v>
      </c>
      <c r="AY350" s="36"/>
      <c r="AZ350" s="36"/>
      <c r="BA350" s="36"/>
      <c r="BB350" s="36"/>
      <c r="BC350" s="36">
        <v>0</v>
      </c>
      <c r="BD350" s="36"/>
      <c r="BE350" s="36"/>
      <c r="BF350" s="36"/>
      <c r="BG350" s="36"/>
      <c r="BH350" s="36">
        <f t="shared" si="14"/>
        <v>23920</v>
      </c>
      <c r="BI350" s="36"/>
      <c r="BJ350" s="36"/>
      <c r="BK350" s="36"/>
      <c r="BL350" s="36"/>
    </row>
    <row r="351" spans="1:64" s="22" customFormat="1" ht="12.75" customHeight="1">
      <c r="A351" s="43">
        <v>2800</v>
      </c>
      <c r="B351" s="43"/>
      <c r="C351" s="43"/>
      <c r="D351" s="43"/>
      <c r="E351" s="43"/>
      <c r="F351" s="43"/>
      <c r="G351" s="37" t="s">
        <v>199</v>
      </c>
      <c r="H351" s="38"/>
      <c r="I351" s="38"/>
      <c r="J351" s="38"/>
      <c r="K351" s="38"/>
      <c r="L351" s="38"/>
      <c r="M351" s="38"/>
      <c r="N351" s="38"/>
      <c r="O351" s="38"/>
      <c r="P351" s="39"/>
      <c r="Q351" s="36">
        <v>393570</v>
      </c>
      <c r="R351" s="36"/>
      <c r="S351" s="36"/>
      <c r="T351" s="36"/>
      <c r="U351" s="36"/>
      <c r="V351" s="36">
        <v>127520</v>
      </c>
      <c r="W351" s="36"/>
      <c r="X351" s="36"/>
      <c r="Y351" s="36"/>
      <c r="Z351" s="36">
        <v>127520</v>
      </c>
      <c r="AA351" s="36"/>
      <c r="AB351" s="36"/>
      <c r="AC351" s="36"/>
      <c r="AD351" s="36"/>
      <c r="AE351" s="36">
        <v>0</v>
      </c>
      <c r="AF351" s="36"/>
      <c r="AG351" s="36"/>
      <c r="AH351" s="36"/>
      <c r="AI351" s="36"/>
      <c r="AJ351" s="36">
        <f t="shared" si="12"/>
        <v>266050</v>
      </c>
      <c r="AK351" s="36"/>
      <c r="AL351" s="36"/>
      <c r="AM351" s="36"/>
      <c r="AN351" s="36"/>
      <c r="AO351" s="36">
        <v>413215</v>
      </c>
      <c r="AP351" s="36"/>
      <c r="AQ351" s="36"/>
      <c r="AR351" s="36"/>
      <c r="AS351" s="36"/>
      <c r="AT351" s="36">
        <f t="shared" si="13"/>
        <v>0</v>
      </c>
      <c r="AU351" s="36"/>
      <c r="AV351" s="36"/>
      <c r="AW351" s="36"/>
      <c r="AX351" s="36">
        <v>0</v>
      </c>
      <c r="AY351" s="36"/>
      <c r="AZ351" s="36"/>
      <c r="BA351" s="36"/>
      <c r="BB351" s="36"/>
      <c r="BC351" s="36">
        <v>0</v>
      </c>
      <c r="BD351" s="36"/>
      <c r="BE351" s="36"/>
      <c r="BF351" s="36"/>
      <c r="BG351" s="36"/>
      <c r="BH351" s="36">
        <f t="shared" si="14"/>
        <v>413215</v>
      </c>
      <c r="BI351" s="36"/>
      <c r="BJ351" s="36"/>
      <c r="BK351" s="36"/>
      <c r="BL351" s="36"/>
    </row>
    <row r="352" spans="1:64" s="6" customFormat="1" ht="12.75" customHeight="1">
      <c r="A352" s="41"/>
      <c r="B352" s="41"/>
      <c r="C352" s="41"/>
      <c r="D352" s="41"/>
      <c r="E352" s="41"/>
      <c r="F352" s="41"/>
      <c r="G352" s="32" t="s">
        <v>147</v>
      </c>
      <c r="H352" s="33"/>
      <c r="I352" s="33"/>
      <c r="J352" s="33"/>
      <c r="K352" s="33"/>
      <c r="L352" s="33"/>
      <c r="M352" s="33"/>
      <c r="N352" s="33"/>
      <c r="O352" s="33"/>
      <c r="P352" s="34"/>
      <c r="Q352" s="42">
        <v>226229997</v>
      </c>
      <c r="R352" s="42"/>
      <c r="S352" s="42"/>
      <c r="T352" s="42"/>
      <c r="U352" s="42"/>
      <c r="V352" s="42">
        <v>7996155</v>
      </c>
      <c r="W352" s="42"/>
      <c r="X352" s="42"/>
      <c r="Y352" s="42"/>
      <c r="Z352" s="42">
        <v>7996155</v>
      </c>
      <c r="AA352" s="42"/>
      <c r="AB352" s="42"/>
      <c r="AC352" s="42"/>
      <c r="AD352" s="42"/>
      <c r="AE352" s="42">
        <v>0</v>
      </c>
      <c r="AF352" s="42"/>
      <c r="AG352" s="42"/>
      <c r="AH352" s="42"/>
      <c r="AI352" s="42"/>
      <c r="AJ352" s="42">
        <f t="shared" si="12"/>
        <v>218233842</v>
      </c>
      <c r="AK352" s="42"/>
      <c r="AL352" s="42"/>
      <c r="AM352" s="42"/>
      <c r="AN352" s="42"/>
      <c r="AO352" s="42">
        <v>243443537</v>
      </c>
      <c r="AP352" s="42"/>
      <c r="AQ352" s="42"/>
      <c r="AR352" s="42"/>
      <c r="AS352" s="42"/>
      <c r="AT352" s="42">
        <f t="shared" si="13"/>
        <v>0</v>
      </c>
      <c r="AU352" s="42"/>
      <c r="AV352" s="42"/>
      <c r="AW352" s="42"/>
      <c r="AX352" s="42">
        <v>0</v>
      </c>
      <c r="AY352" s="42"/>
      <c r="AZ352" s="42"/>
      <c r="BA352" s="42"/>
      <c r="BB352" s="42"/>
      <c r="BC352" s="42">
        <v>0</v>
      </c>
      <c r="BD352" s="42"/>
      <c r="BE352" s="42"/>
      <c r="BF352" s="42"/>
      <c r="BG352" s="42"/>
      <c r="BH352" s="42">
        <f t="shared" si="14"/>
        <v>243443537</v>
      </c>
      <c r="BI352" s="42"/>
      <c r="BJ352" s="42"/>
      <c r="BK352" s="42"/>
      <c r="BL352" s="42"/>
    </row>
    <row r="354" spans="1:79" ht="14.25" customHeight="1">
      <c r="A354" s="75" t="s">
        <v>291</v>
      </c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L354" s="75"/>
    </row>
    <row r="355" spans="1:79" ht="15" customHeight="1">
      <c r="A355" s="79" t="s">
        <v>284</v>
      </c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79"/>
      <c r="AO355" s="79"/>
      <c r="AP355" s="79"/>
      <c r="AQ355" s="79"/>
      <c r="AR355" s="79"/>
      <c r="AS355" s="79"/>
      <c r="AT355" s="79"/>
      <c r="AU355" s="79"/>
      <c r="AV355" s="79"/>
      <c r="AW355" s="79"/>
      <c r="AX355" s="79"/>
      <c r="AY355" s="79"/>
      <c r="AZ355" s="79"/>
      <c r="BA355" s="79"/>
      <c r="BB355" s="79"/>
      <c r="BC355" s="79"/>
      <c r="BD355" s="79"/>
      <c r="BE355" s="79"/>
      <c r="BF355" s="79"/>
      <c r="BG355" s="79"/>
      <c r="BH355" s="79"/>
      <c r="BI355" s="79"/>
      <c r="BJ355" s="79"/>
      <c r="BK355" s="79"/>
      <c r="BL355" s="79"/>
    </row>
    <row r="356" spans="1:79" ht="42.95" customHeight="1">
      <c r="A356" s="80" t="s">
        <v>135</v>
      </c>
      <c r="B356" s="80"/>
      <c r="C356" s="80"/>
      <c r="D356" s="80"/>
      <c r="E356" s="80"/>
      <c r="F356" s="80"/>
      <c r="G356" s="61" t="s">
        <v>19</v>
      </c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 t="s">
        <v>15</v>
      </c>
      <c r="U356" s="61"/>
      <c r="V356" s="61"/>
      <c r="W356" s="61"/>
      <c r="X356" s="61"/>
      <c r="Y356" s="61"/>
      <c r="Z356" s="61" t="s">
        <v>14</v>
      </c>
      <c r="AA356" s="61"/>
      <c r="AB356" s="61"/>
      <c r="AC356" s="61"/>
      <c r="AD356" s="61"/>
      <c r="AE356" s="61" t="s">
        <v>287</v>
      </c>
      <c r="AF356" s="61"/>
      <c r="AG356" s="61"/>
      <c r="AH356" s="61"/>
      <c r="AI356" s="61"/>
      <c r="AJ356" s="61"/>
      <c r="AK356" s="61" t="s">
        <v>292</v>
      </c>
      <c r="AL356" s="61"/>
      <c r="AM356" s="61"/>
      <c r="AN356" s="61"/>
      <c r="AO356" s="61"/>
      <c r="AP356" s="61"/>
      <c r="AQ356" s="61" t="s">
        <v>304</v>
      </c>
      <c r="AR356" s="61"/>
      <c r="AS356" s="61"/>
      <c r="AT356" s="61"/>
      <c r="AU356" s="61"/>
      <c r="AV356" s="61"/>
      <c r="AW356" s="61" t="s">
        <v>18</v>
      </c>
      <c r="AX356" s="61"/>
      <c r="AY356" s="61"/>
      <c r="AZ356" s="61"/>
      <c r="BA356" s="61"/>
      <c r="BB356" s="61"/>
      <c r="BC356" s="61"/>
      <c r="BD356" s="61"/>
      <c r="BE356" s="61" t="s">
        <v>156</v>
      </c>
      <c r="BF356" s="61"/>
      <c r="BG356" s="61"/>
      <c r="BH356" s="61"/>
      <c r="BI356" s="61"/>
      <c r="BJ356" s="61"/>
      <c r="BK356" s="61"/>
      <c r="BL356" s="61"/>
    </row>
    <row r="357" spans="1:79" ht="21.75" customHeight="1">
      <c r="A357" s="80"/>
      <c r="B357" s="80"/>
      <c r="C357" s="80"/>
      <c r="D357" s="80"/>
      <c r="E357" s="80"/>
      <c r="F357" s="80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  <c r="BL357" s="61"/>
    </row>
    <row r="358" spans="1:79" ht="15" customHeight="1">
      <c r="A358" s="61">
        <v>1</v>
      </c>
      <c r="B358" s="61"/>
      <c r="C358" s="61"/>
      <c r="D358" s="61"/>
      <c r="E358" s="61"/>
      <c r="F358" s="61"/>
      <c r="G358" s="61">
        <v>2</v>
      </c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>
        <v>3</v>
      </c>
      <c r="U358" s="61"/>
      <c r="V358" s="61"/>
      <c r="W358" s="61"/>
      <c r="X358" s="61"/>
      <c r="Y358" s="61"/>
      <c r="Z358" s="61">
        <v>4</v>
      </c>
      <c r="AA358" s="61"/>
      <c r="AB358" s="61"/>
      <c r="AC358" s="61"/>
      <c r="AD358" s="61"/>
      <c r="AE358" s="61">
        <v>5</v>
      </c>
      <c r="AF358" s="61"/>
      <c r="AG358" s="61"/>
      <c r="AH358" s="61"/>
      <c r="AI358" s="61"/>
      <c r="AJ358" s="61"/>
      <c r="AK358" s="61">
        <v>6</v>
      </c>
      <c r="AL358" s="61"/>
      <c r="AM358" s="61"/>
      <c r="AN358" s="61"/>
      <c r="AO358" s="61"/>
      <c r="AP358" s="61"/>
      <c r="AQ358" s="61">
        <v>7</v>
      </c>
      <c r="AR358" s="61"/>
      <c r="AS358" s="61"/>
      <c r="AT358" s="61"/>
      <c r="AU358" s="61"/>
      <c r="AV358" s="61"/>
      <c r="AW358" s="78">
        <v>8</v>
      </c>
      <c r="AX358" s="78"/>
      <c r="AY358" s="78"/>
      <c r="AZ358" s="78"/>
      <c r="BA358" s="78"/>
      <c r="BB358" s="78"/>
      <c r="BC358" s="78"/>
      <c r="BD358" s="78"/>
      <c r="BE358" s="78">
        <v>9</v>
      </c>
      <c r="BF358" s="78"/>
      <c r="BG358" s="78"/>
      <c r="BH358" s="78"/>
      <c r="BI358" s="78"/>
      <c r="BJ358" s="78"/>
      <c r="BK358" s="78"/>
      <c r="BL358" s="78"/>
    </row>
    <row r="359" spans="1:79" s="1" customFormat="1" ht="18.75" hidden="1" customHeight="1">
      <c r="A359" s="78" t="s">
        <v>64</v>
      </c>
      <c r="B359" s="78"/>
      <c r="C359" s="78"/>
      <c r="D359" s="78"/>
      <c r="E359" s="78"/>
      <c r="F359" s="78"/>
      <c r="G359" s="77" t="s">
        <v>57</v>
      </c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6" t="s">
        <v>80</v>
      </c>
      <c r="U359" s="76"/>
      <c r="V359" s="76"/>
      <c r="W359" s="76"/>
      <c r="X359" s="76"/>
      <c r="Y359" s="76"/>
      <c r="Z359" s="76" t="s">
        <v>81</v>
      </c>
      <c r="AA359" s="76"/>
      <c r="AB359" s="76"/>
      <c r="AC359" s="76"/>
      <c r="AD359" s="76"/>
      <c r="AE359" s="76" t="s">
        <v>82</v>
      </c>
      <c r="AF359" s="76"/>
      <c r="AG359" s="76"/>
      <c r="AH359" s="76"/>
      <c r="AI359" s="76"/>
      <c r="AJ359" s="76"/>
      <c r="AK359" s="76" t="s">
        <v>83</v>
      </c>
      <c r="AL359" s="76"/>
      <c r="AM359" s="76"/>
      <c r="AN359" s="76"/>
      <c r="AO359" s="76"/>
      <c r="AP359" s="76"/>
      <c r="AQ359" s="76" t="s">
        <v>84</v>
      </c>
      <c r="AR359" s="76"/>
      <c r="AS359" s="76"/>
      <c r="AT359" s="76"/>
      <c r="AU359" s="76"/>
      <c r="AV359" s="76"/>
      <c r="AW359" s="77" t="s">
        <v>87</v>
      </c>
      <c r="AX359" s="77"/>
      <c r="AY359" s="77"/>
      <c r="AZ359" s="77"/>
      <c r="BA359" s="77"/>
      <c r="BB359" s="77"/>
      <c r="BC359" s="77"/>
      <c r="BD359" s="77"/>
      <c r="BE359" s="77" t="s">
        <v>88</v>
      </c>
      <c r="BF359" s="77"/>
      <c r="BG359" s="77"/>
      <c r="BH359" s="77"/>
      <c r="BI359" s="77"/>
      <c r="BJ359" s="77"/>
      <c r="BK359" s="77"/>
      <c r="BL359" s="77"/>
      <c r="CA359" s="1" t="s">
        <v>54</v>
      </c>
    </row>
    <row r="360" spans="1:79" s="22" customFormat="1" ht="12.75" customHeight="1">
      <c r="A360" s="43">
        <v>2111</v>
      </c>
      <c r="B360" s="43"/>
      <c r="C360" s="43"/>
      <c r="D360" s="43"/>
      <c r="E360" s="43"/>
      <c r="F360" s="43"/>
      <c r="G360" s="37" t="s">
        <v>184</v>
      </c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9"/>
      <c r="T360" s="36">
        <v>107600420</v>
      </c>
      <c r="U360" s="36"/>
      <c r="V360" s="36"/>
      <c r="W360" s="36"/>
      <c r="X360" s="36"/>
      <c r="Y360" s="36"/>
      <c r="Z360" s="36">
        <v>107118239</v>
      </c>
      <c r="AA360" s="36"/>
      <c r="AB360" s="36"/>
      <c r="AC360" s="36"/>
      <c r="AD360" s="36"/>
      <c r="AE360" s="36">
        <v>0</v>
      </c>
      <c r="AF360" s="36"/>
      <c r="AG360" s="36"/>
      <c r="AH360" s="36"/>
      <c r="AI360" s="36"/>
      <c r="AJ360" s="36"/>
      <c r="AK360" s="36">
        <v>0</v>
      </c>
      <c r="AL360" s="36"/>
      <c r="AM360" s="36"/>
      <c r="AN360" s="36"/>
      <c r="AO360" s="36"/>
      <c r="AP360" s="36"/>
      <c r="AQ360" s="36">
        <v>0</v>
      </c>
      <c r="AR360" s="36"/>
      <c r="AS360" s="36"/>
      <c r="AT360" s="36"/>
      <c r="AU360" s="36"/>
      <c r="AV360" s="36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CA360" s="22" t="s">
        <v>55</v>
      </c>
    </row>
    <row r="361" spans="1:79" s="22" customFormat="1" ht="12.75" customHeight="1">
      <c r="A361" s="43">
        <v>2120</v>
      </c>
      <c r="B361" s="43"/>
      <c r="C361" s="43"/>
      <c r="D361" s="43"/>
      <c r="E361" s="43"/>
      <c r="F361" s="43"/>
      <c r="G361" s="37" t="s">
        <v>185</v>
      </c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9"/>
      <c r="T361" s="36">
        <v>23748736</v>
      </c>
      <c r="U361" s="36"/>
      <c r="V361" s="36"/>
      <c r="W361" s="36"/>
      <c r="X361" s="36"/>
      <c r="Y361" s="36"/>
      <c r="Z361" s="36">
        <v>23583031</v>
      </c>
      <c r="AA361" s="36"/>
      <c r="AB361" s="36"/>
      <c r="AC361" s="36"/>
      <c r="AD361" s="36"/>
      <c r="AE361" s="36">
        <v>0</v>
      </c>
      <c r="AF361" s="36"/>
      <c r="AG361" s="36"/>
      <c r="AH361" s="36"/>
      <c r="AI361" s="36"/>
      <c r="AJ361" s="36"/>
      <c r="AK361" s="36">
        <v>0</v>
      </c>
      <c r="AL361" s="36"/>
      <c r="AM361" s="36"/>
      <c r="AN361" s="36"/>
      <c r="AO361" s="36"/>
      <c r="AP361" s="36"/>
      <c r="AQ361" s="36">
        <v>0</v>
      </c>
      <c r="AR361" s="36"/>
      <c r="AS361" s="36"/>
      <c r="AT361" s="36"/>
      <c r="AU361" s="36"/>
      <c r="AV361" s="36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</row>
    <row r="362" spans="1:79" s="22" customFormat="1" ht="25.5" customHeight="1">
      <c r="A362" s="43">
        <v>2210</v>
      </c>
      <c r="B362" s="43"/>
      <c r="C362" s="43"/>
      <c r="D362" s="43"/>
      <c r="E362" s="43"/>
      <c r="F362" s="43"/>
      <c r="G362" s="37" t="s">
        <v>186</v>
      </c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9"/>
      <c r="T362" s="36">
        <v>3927706</v>
      </c>
      <c r="U362" s="36"/>
      <c r="V362" s="36"/>
      <c r="W362" s="36"/>
      <c r="X362" s="36"/>
      <c r="Y362" s="36"/>
      <c r="Z362" s="36">
        <v>2881055</v>
      </c>
      <c r="AA362" s="36"/>
      <c r="AB362" s="36"/>
      <c r="AC362" s="36"/>
      <c r="AD362" s="36"/>
      <c r="AE362" s="36">
        <v>41705</v>
      </c>
      <c r="AF362" s="36"/>
      <c r="AG362" s="36"/>
      <c r="AH362" s="36"/>
      <c r="AI362" s="36"/>
      <c r="AJ362" s="36"/>
      <c r="AK362" s="36">
        <v>15586</v>
      </c>
      <c r="AL362" s="36"/>
      <c r="AM362" s="36"/>
      <c r="AN362" s="36"/>
      <c r="AO362" s="36"/>
      <c r="AP362" s="36"/>
      <c r="AQ362" s="36">
        <v>0</v>
      </c>
      <c r="AR362" s="36"/>
      <c r="AS362" s="36"/>
      <c r="AT362" s="36"/>
      <c r="AU362" s="36"/>
      <c r="AV362" s="36"/>
      <c r="AW362" s="141" t="s">
        <v>331</v>
      </c>
      <c r="AX362" s="38"/>
      <c r="AY362" s="38"/>
      <c r="AZ362" s="38"/>
      <c r="BA362" s="38"/>
      <c r="BB362" s="38"/>
      <c r="BC362" s="38"/>
      <c r="BD362" s="39"/>
      <c r="BE362" s="40"/>
      <c r="BF362" s="40"/>
      <c r="BG362" s="40"/>
      <c r="BH362" s="40"/>
      <c r="BI362" s="40"/>
      <c r="BJ362" s="40"/>
      <c r="BK362" s="40"/>
      <c r="BL362" s="40"/>
    </row>
    <row r="363" spans="1:79" s="22" customFormat="1" ht="25.5" customHeight="1">
      <c r="A363" s="43">
        <v>2220</v>
      </c>
      <c r="B363" s="43"/>
      <c r="C363" s="43"/>
      <c r="D363" s="43"/>
      <c r="E363" s="43"/>
      <c r="F363" s="43"/>
      <c r="G363" s="37" t="s">
        <v>187</v>
      </c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9"/>
      <c r="T363" s="36">
        <v>4647404</v>
      </c>
      <c r="U363" s="36"/>
      <c r="V363" s="36"/>
      <c r="W363" s="36"/>
      <c r="X363" s="36"/>
      <c r="Y363" s="36"/>
      <c r="Z363" s="36">
        <v>3834221</v>
      </c>
      <c r="AA363" s="36"/>
      <c r="AB363" s="36"/>
      <c r="AC363" s="36"/>
      <c r="AD363" s="36"/>
      <c r="AE363" s="36">
        <v>0</v>
      </c>
      <c r="AF363" s="36"/>
      <c r="AG363" s="36"/>
      <c r="AH363" s="36"/>
      <c r="AI363" s="36"/>
      <c r="AJ363" s="36"/>
      <c r="AK363" s="36">
        <v>0</v>
      </c>
      <c r="AL363" s="36"/>
      <c r="AM363" s="36"/>
      <c r="AN363" s="36"/>
      <c r="AO363" s="36"/>
      <c r="AP363" s="36"/>
      <c r="AQ363" s="36">
        <v>0</v>
      </c>
      <c r="AR363" s="36"/>
      <c r="AS363" s="36"/>
      <c r="AT363" s="36"/>
      <c r="AU363" s="36"/>
      <c r="AV363" s="36"/>
      <c r="AW363" s="37"/>
      <c r="AX363" s="38"/>
      <c r="AY363" s="38"/>
      <c r="AZ363" s="38"/>
      <c r="BA363" s="38"/>
      <c r="BB363" s="38"/>
      <c r="BC363" s="38"/>
      <c r="BD363" s="39"/>
      <c r="BE363" s="40"/>
      <c r="BF363" s="40"/>
      <c r="BG363" s="40"/>
      <c r="BH363" s="40"/>
      <c r="BI363" s="40"/>
      <c r="BJ363" s="40"/>
      <c r="BK363" s="40"/>
      <c r="BL363" s="40"/>
    </row>
    <row r="364" spans="1:79" s="22" customFormat="1" ht="12.75" customHeight="1">
      <c r="A364" s="43">
        <v>2230</v>
      </c>
      <c r="B364" s="43"/>
      <c r="C364" s="43"/>
      <c r="D364" s="43"/>
      <c r="E364" s="43"/>
      <c r="F364" s="43"/>
      <c r="G364" s="37" t="s">
        <v>188</v>
      </c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9"/>
      <c r="T364" s="36">
        <v>31957463</v>
      </c>
      <c r="U364" s="36"/>
      <c r="V364" s="36"/>
      <c r="W364" s="36"/>
      <c r="X364" s="36"/>
      <c r="Y364" s="36"/>
      <c r="Z364" s="36">
        <v>27213048</v>
      </c>
      <c r="AA364" s="36"/>
      <c r="AB364" s="36"/>
      <c r="AC364" s="36"/>
      <c r="AD364" s="36"/>
      <c r="AE364" s="36">
        <v>0</v>
      </c>
      <c r="AF364" s="36"/>
      <c r="AG364" s="36"/>
      <c r="AH364" s="36"/>
      <c r="AI364" s="36"/>
      <c r="AJ364" s="36"/>
      <c r="AK364" s="36">
        <v>0</v>
      </c>
      <c r="AL364" s="36"/>
      <c r="AM364" s="36"/>
      <c r="AN364" s="36"/>
      <c r="AO364" s="36"/>
      <c r="AP364" s="36"/>
      <c r="AQ364" s="36">
        <v>0</v>
      </c>
      <c r="AR364" s="36"/>
      <c r="AS364" s="36"/>
      <c r="AT364" s="36"/>
      <c r="AU364" s="36"/>
      <c r="AV364" s="36"/>
      <c r="AW364" s="37"/>
      <c r="AX364" s="38"/>
      <c r="AY364" s="38"/>
      <c r="AZ364" s="38"/>
      <c r="BA364" s="38"/>
      <c r="BB364" s="38"/>
      <c r="BC364" s="38"/>
      <c r="BD364" s="39"/>
      <c r="BE364" s="40"/>
      <c r="BF364" s="40"/>
      <c r="BG364" s="40"/>
      <c r="BH364" s="40"/>
      <c r="BI364" s="40"/>
      <c r="BJ364" s="40"/>
      <c r="BK364" s="40"/>
      <c r="BL364" s="40"/>
    </row>
    <row r="365" spans="1:79" s="22" customFormat="1" ht="51" customHeight="1">
      <c r="A365" s="43">
        <v>2240</v>
      </c>
      <c r="B365" s="43"/>
      <c r="C365" s="43"/>
      <c r="D365" s="43"/>
      <c r="E365" s="43"/>
      <c r="F365" s="43"/>
      <c r="G365" s="37" t="s">
        <v>189</v>
      </c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9"/>
      <c r="T365" s="36">
        <v>3976370</v>
      </c>
      <c r="U365" s="36"/>
      <c r="V365" s="36"/>
      <c r="W365" s="36"/>
      <c r="X365" s="36"/>
      <c r="Y365" s="36"/>
      <c r="Z365" s="36">
        <v>2346208</v>
      </c>
      <c r="AA365" s="36"/>
      <c r="AB365" s="36"/>
      <c r="AC365" s="36"/>
      <c r="AD365" s="36"/>
      <c r="AE365" s="36">
        <v>0</v>
      </c>
      <c r="AF365" s="36"/>
      <c r="AG365" s="36"/>
      <c r="AH365" s="36"/>
      <c r="AI365" s="36"/>
      <c r="AJ365" s="36"/>
      <c r="AK365" s="36">
        <v>641</v>
      </c>
      <c r="AL365" s="36"/>
      <c r="AM365" s="36"/>
      <c r="AN365" s="36"/>
      <c r="AO365" s="36"/>
      <c r="AP365" s="36"/>
      <c r="AQ365" s="36">
        <v>0</v>
      </c>
      <c r="AR365" s="36"/>
      <c r="AS365" s="36"/>
      <c r="AT365" s="36"/>
      <c r="AU365" s="36"/>
      <c r="AV365" s="36"/>
      <c r="AW365" s="37" t="s">
        <v>271</v>
      </c>
      <c r="AX365" s="38"/>
      <c r="AY365" s="38"/>
      <c r="AZ365" s="38"/>
      <c r="BA365" s="38"/>
      <c r="BB365" s="38"/>
      <c r="BC365" s="38"/>
      <c r="BD365" s="39"/>
      <c r="BE365" s="40"/>
      <c r="BF365" s="40"/>
      <c r="BG365" s="40"/>
      <c r="BH365" s="40"/>
      <c r="BI365" s="40"/>
      <c r="BJ365" s="40"/>
      <c r="BK365" s="40"/>
      <c r="BL365" s="40"/>
    </row>
    <row r="366" spans="1:79" s="22" customFormat="1" ht="12.75" customHeight="1">
      <c r="A366" s="43">
        <v>2250</v>
      </c>
      <c r="B366" s="43"/>
      <c r="C366" s="43"/>
      <c r="D366" s="43"/>
      <c r="E366" s="43"/>
      <c r="F366" s="43"/>
      <c r="G366" s="37" t="s">
        <v>190</v>
      </c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9"/>
      <c r="T366" s="36">
        <v>86656</v>
      </c>
      <c r="U366" s="36"/>
      <c r="V366" s="36"/>
      <c r="W366" s="36"/>
      <c r="X366" s="36"/>
      <c r="Y366" s="36"/>
      <c r="Z366" s="36">
        <v>50351</v>
      </c>
      <c r="AA366" s="36"/>
      <c r="AB366" s="36"/>
      <c r="AC366" s="36"/>
      <c r="AD366" s="36"/>
      <c r="AE366" s="36">
        <v>0</v>
      </c>
      <c r="AF366" s="36"/>
      <c r="AG366" s="36"/>
      <c r="AH366" s="36"/>
      <c r="AI366" s="36"/>
      <c r="AJ366" s="36"/>
      <c r="AK366" s="36">
        <v>0</v>
      </c>
      <c r="AL366" s="36"/>
      <c r="AM366" s="36"/>
      <c r="AN366" s="36"/>
      <c r="AO366" s="36"/>
      <c r="AP366" s="36"/>
      <c r="AQ366" s="36">
        <v>0</v>
      </c>
      <c r="AR366" s="36"/>
      <c r="AS366" s="36"/>
      <c r="AT366" s="36"/>
      <c r="AU366" s="36"/>
      <c r="AV366" s="36"/>
      <c r="AW366" s="37"/>
      <c r="AX366" s="38"/>
      <c r="AY366" s="38"/>
      <c r="AZ366" s="38"/>
      <c r="BA366" s="38"/>
      <c r="BB366" s="38"/>
      <c r="BC366" s="38"/>
      <c r="BD366" s="39"/>
      <c r="BE366" s="40"/>
      <c r="BF366" s="40"/>
      <c r="BG366" s="40"/>
      <c r="BH366" s="40"/>
      <c r="BI366" s="40"/>
      <c r="BJ366" s="40"/>
      <c r="BK366" s="40"/>
      <c r="BL366" s="40"/>
    </row>
    <row r="367" spans="1:79" s="22" customFormat="1" ht="12.75" customHeight="1">
      <c r="A367" s="43">
        <v>2271</v>
      </c>
      <c r="B367" s="43"/>
      <c r="C367" s="43"/>
      <c r="D367" s="43"/>
      <c r="E367" s="43"/>
      <c r="F367" s="43"/>
      <c r="G367" s="37" t="s">
        <v>191</v>
      </c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9"/>
      <c r="T367" s="36">
        <v>6228312</v>
      </c>
      <c r="U367" s="36"/>
      <c r="V367" s="36"/>
      <c r="W367" s="36"/>
      <c r="X367" s="36"/>
      <c r="Y367" s="36"/>
      <c r="Z367" s="36">
        <v>4294757</v>
      </c>
      <c r="AA367" s="36"/>
      <c r="AB367" s="36"/>
      <c r="AC367" s="36"/>
      <c r="AD367" s="36"/>
      <c r="AE367" s="36">
        <v>0</v>
      </c>
      <c r="AF367" s="36"/>
      <c r="AG367" s="36"/>
      <c r="AH367" s="36"/>
      <c r="AI367" s="36"/>
      <c r="AJ367" s="36"/>
      <c r="AK367" s="36">
        <v>0</v>
      </c>
      <c r="AL367" s="36"/>
      <c r="AM367" s="36"/>
      <c r="AN367" s="36"/>
      <c r="AO367" s="36"/>
      <c r="AP367" s="36"/>
      <c r="AQ367" s="36">
        <v>0</v>
      </c>
      <c r="AR367" s="36"/>
      <c r="AS367" s="36"/>
      <c r="AT367" s="36"/>
      <c r="AU367" s="36"/>
      <c r="AV367" s="36"/>
      <c r="AW367" s="37"/>
      <c r="AX367" s="38"/>
      <c r="AY367" s="38"/>
      <c r="AZ367" s="38"/>
      <c r="BA367" s="38"/>
      <c r="BB367" s="38"/>
      <c r="BC367" s="38"/>
      <c r="BD367" s="39"/>
      <c r="BE367" s="40"/>
      <c r="BF367" s="40"/>
      <c r="BG367" s="40"/>
      <c r="BH367" s="40"/>
      <c r="BI367" s="40"/>
      <c r="BJ367" s="40"/>
      <c r="BK367" s="40"/>
      <c r="BL367" s="40"/>
    </row>
    <row r="368" spans="1:79" s="22" customFormat="1" ht="25.5" customHeight="1">
      <c r="A368" s="43">
        <v>2272</v>
      </c>
      <c r="B368" s="43"/>
      <c r="C368" s="43"/>
      <c r="D368" s="43"/>
      <c r="E368" s="43"/>
      <c r="F368" s="43"/>
      <c r="G368" s="37" t="s">
        <v>192</v>
      </c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9"/>
      <c r="T368" s="36">
        <v>1476676</v>
      </c>
      <c r="U368" s="36"/>
      <c r="V368" s="36"/>
      <c r="W368" s="36"/>
      <c r="X368" s="36"/>
      <c r="Y368" s="36"/>
      <c r="Z368" s="36">
        <v>1271511</v>
      </c>
      <c r="AA368" s="36"/>
      <c r="AB368" s="36"/>
      <c r="AC368" s="36"/>
      <c r="AD368" s="36"/>
      <c r="AE368" s="36">
        <v>0</v>
      </c>
      <c r="AF368" s="36"/>
      <c r="AG368" s="36"/>
      <c r="AH368" s="36"/>
      <c r="AI368" s="36"/>
      <c r="AJ368" s="36"/>
      <c r="AK368" s="36">
        <v>16904</v>
      </c>
      <c r="AL368" s="36"/>
      <c r="AM368" s="36"/>
      <c r="AN368" s="36"/>
      <c r="AO368" s="36"/>
      <c r="AP368" s="36"/>
      <c r="AQ368" s="36">
        <v>0</v>
      </c>
      <c r="AR368" s="36"/>
      <c r="AS368" s="36"/>
      <c r="AT368" s="36"/>
      <c r="AU368" s="36"/>
      <c r="AV368" s="36"/>
      <c r="AW368" s="37" t="s">
        <v>272</v>
      </c>
      <c r="AX368" s="38"/>
      <c r="AY368" s="38"/>
      <c r="AZ368" s="38"/>
      <c r="BA368" s="38"/>
      <c r="BB368" s="38"/>
      <c r="BC368" s="38"/>
      <c r="BD368" s="39"/>
      <c r="BE368" s="40"/>
      <c r="BF368" s="40"/>
      <c r="BG368" s="40"/>
      <c r="BH368" s="40"/>
      <c r="BI368" s="40"/>
      <c r="BJ368" s="40"/>
      <c r="BK368" s="40"/>
      <c r="BL368" s="40"/>
    </row>
    <row r="369" spans="1:64" s="22" customFormat="1" ht="94.5" customHeight="1">
      <c r="A369" s="43">
        <v>2273</v>
      </c>
      <c r="B369" s="43"/>
      <c r="C369" s="43"/>
      <c r="D369" s="43"/>
      <c r="E369" s="43"/>
      <c r="F369" s="43"/>
      <c r="G369" s="37" t="s">
        <v>193</v>
      </c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9"/>
      <c r="T369" s="36">
        <v>11499828</v>
      </c>
      <c r="U369" s="36"/>
      <c r="V369" s="36"/>
      <c r="W369" s="36"/>
      <c r="X369" s="36"/>
      <c r="Y369" s="36"/>
      <c r="Z369" s="36">
        <v>9821785</v>
      </c>
      <c r="AA369" s="36"/>
      <c r="AB369" s="36"/>
      <c r="AC369" s="36"/>
      <c r="AD369" s="36"/>
      <c r="AE369" s="36">
        <v>17750</v>
      </c>
      <c r="AF369" s="36"/>
      <c r="AG369" s="36"/>
      <c r="AH369" s="36"/>
      <c r="AI369" s="36"/>
      <c r="AJ369" s="36"/>
      <c r="AK369" s="36">
        <v>50319</v>
      </c>
      <c r="AL369" s="36"/>
      <c r="AM369" s="36"/>
      <c r="AN369" s="36"/>
      <c r="AO369" s="36"/>
      <c r="AP369" s="36"/>
      <c r="AQ369" s="36">
        <v>0</v>
      </c>
      <c r="AR369" s="36"/>
      <c r="AS369" s="36"/>
      <c r="AT369" s="36"/>
      <c r="AU369" s="36"/>
      <c r="AV369" s="36"/>
      <c r="AW369" s="37" t="s">
        <v>273</v>
      </c>
      <c r="AX369" s="38"/>
      <c r="AY369" s="38"/>
      <c r="AZ369" s="38"/>
      <c r="BA369" s="38"/>
      <c r="BB369" s="38"/>
      <c r="BC369" s="38"/>
      <c r="BD369" s="39"/>
      <c r="BE369" s="40"/>
      <c r="BF369" s="40"/>
      <c r="BG369" s="40"/>
      <c r="BH369" s="40"/>
      <c r="BI369" s="40"/>
      <c r="BJ369" s="40"/>
      <c r="BK369" s="40"/>
      <c r="BL369" s="40"/>
    </row>
    <row r="370" spans="1:64" s="22" customFormat="1" ht="25.5" customHeight="1">
      <c r="A370" s="43">
        <v>2274</v>
      </c>
      <c r="B370" s="43"/>
      <c r="C370" s="43"/>
      <c r="D370" s="43"/>
      <c r="E370" s="43"/>
      <c r="F370" s="43"/>
      <c r="G370" s="37" t="s">
        <v>194</v>
      </c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9"/>
      <c r="T370" s="36">
        <v>7048105</v>
      </c>
      <c r="U370" s="36"/>
      <c r="V370" s="36"/>
      <c r="W370" s="36"/>
      <c r="X370" s="36"/>
      <c r="Y370" s="36"/>
      <c r="Z370" s="36">
        <v>4594552</v>
      </c>
      <c r="AA370" s="36"/>
      <c r="AB370" s="36"/>
      <c r="AC370" s="36"/>
      <c r="AD370" s="36"/>
      <c r="AE370" s="36">
        <v>0</v>
      </c>
      <c r="AF370" s="36"/>
      <c r="AG370" s="36"/>
      <c r="AH370" s="36"/>
      <c r="AI370" s="36"/>
      <c r="AJ370" s="36"/>
      <c r="AK370" s="36">
        <v>18538</v>
      </c>
      <c r="AL370" s="36"/>
      <c r="AM370" s="36"/>
      <c r="AN370" s="36"/>
      <c r="AO370" s="36"/>
      <c r="AP370" s="36"/>
      <c r="AQ370" s="36">
        <v>0</v>
      </c>
      <c r="AR370" s="36"/>
      <c r="AS370" s="36"/>
      <c r="AT370" s="36"/>
      <c r="AU370" s="36"/>
      <c r="AV370" s="36"/>
      <c r="AW370" s="37" t="s">
        <v>272</v>
      </c>
      <c r="AX370" s="38"/>
      <c r="AY370" s="38"/>
      <c r="AZ370" s="38"/>
      <c r="BA370" s="38"/>
      <c r="BB370" s="38"/>
      <c r="BC370" s="38"/>
      <c r="BD370" s="39"/>
      <c r="BE370" s="40"/>
      <c r="BF370" s="40"/>
      <c r="BG370" s="40"/>
      <c r="BH370" s="40"/>
      <c r="BI370" s="40"/>
      <c r="BJ370" s="40"/>
      <c r="BK370" s="40"/>
      <c r="BL370" s="40"/>
    </row>
    <row r="371" spans="1:64" s="22" customFormat="1" ht="25.5" customHeight="1">
      <c r="A371" s="43">
        <v>2275</v>
      </c>
      <c r="B371" s="43"/>
      <c r="C371" s="43"/>
      <c r="D371" s="43"/>
      <c r="E371" s="43"/>
      <c r="F371" s="43"/>
      <c r="G371" s="37" t="s">
        <v>195</v>
      </c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9"/>
      <c r="T371" s="36">
        <v>2251443</v>
      </c>
      <c r="U371" s="36"/>
      <c r="V371" s="36"/>
      <c r="W371" s="36"/>
      <c r="X371" s="36"/>
      <c r="Y371" s="36"/>
      <c r="Z371" s="36">
        <v>1994161</v>
      </c>
      <c r="AA371" s="36"/>
      <c r="AB371" s="36"/>
      <c r="AC371" s="36"/>
      <c r="AD371" s="36"/>
      <c r="AE371" s="36">
        <v>0</v>
      </c>
      <c r="AF371" s="36"/>
      <c r="AG371" s="36"/>
      <c r="AH371" s="36"/>
      <c r="AI371" s="36"/>
      <c r="AJ371" s="36"/>
      <c r="AK371" s="36">
        <v>219</v>
      </c>
      <c r="AL371" s="36"/>
      <c r="AM371" s="36"/>
      <c r="AN371" s="36"/>
      <c r="AO371" s="36"/>
      <c r="AP371" s="36"/>
      <c r="AQ371" s="36">
        <v>0</v>
      </c>
      <c r="AR371" s="36"/>
      <c r="AS371" s="36"/>
      <c r="AT371" s="36"/>
      <c r="AU371" s="36"/>
      <c r="AV371" s="36"/>
      <c r="AW371" s="37" t="s">
        <v>272</v>
      </c>
      <c r="AX371" s="38"/>
      <c r="AY371" s="38"/>
      <c r="AZ371" s="38"/>
      <c r="BA371" s="38"/>
      <c r="BB371" s="38"/>
      <c r="BC371" s="38"/>
      <c r="BD371" s="39"/>
      <c r="BE371" s="40"/>
      <c r="BF371" s="40"/>
      <c r="BG371" s="40"/>
      <c r="BH371" s="40"/>
      <c r="BI371" s="40"/>
      <c r="BJ371" s="40"/>
      <c r="BK371" s="40"/>
      <c r="BL371" s="40"/>
    </row>
    <row r="372" spans="1:64" s="22" customFormat="1" ht="38.25" customHeight="1">
      <c r="A372" s="43">
        <v>2282</v>
      </c>
      <c r="B372" s="43"/>
      <c r="C372" s="43"/>
      <c r="D372" s="43"/>
      <c r="E372" s="43"/>
      <c r="F372" s="43"/>
      <c r="G372" s="37" t="s">
        <v>196</v>
      </c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9"/>
      <c r="T372" s="36">
        <v>89935</v>
      </c>
      <c r="U372" s="36"/>
      <c r="V372" s="36"/>
      <c r="W372" s="36"/>
      <c r="X372" s="36"/>
      <c r="Y372" s="36"/>
      <c r="Z372" s="36">
        <v>20933</v>
      </c>
      <c r="AA372" s="36"/>
      <c r="AB372" s="36"/>
      <c r="AC372" s="36"/>
      <c r="AD372" s="36"/>
      <c r="AE372" s="36">
        <v>0</v>
      </c>
      <c r="AF372" s="36"/>
      <c r="AG372" s="36"/>
      <c r="AH372" s="36"/>
      <c r="AI372" s="36"/>
      <c r="AJ372" s="36"/>
      <c r="AK372" s="36">
        <v>0</v>
      </c>
      <c r="AL372" s="36"/>
      <c r="AM372" s="36"/>
      <c r="AN372" s="36"/>
      <c r="AO372" s="36"/>
      <c r="AP372" s="36"/>
      <c r="AQ372" s="36">
        <v>0</v>
      </c>
      <c r="AR372" s="36"/>
      <c r="AS372" s="36"/>
      <c r="AT372" s="36"/>
      <c r="AU372" s="36"/>
      <c r="AV372" s="36"/>
      <c r="AW372" s="37"/>
      <c r="AX372" s="38"/>
      <c r="AY372" s="38"/>
      <c r="AZ372" s="38"/>
      <c r="BA372" s="38"/>
      <c r="BB372" s="38"/>
      <c r="BC372" s="38"/>
      <c r="BD372" s="39"/>
      <c r="BE372" s="40"/>
      <c r="BF372" s="40"/>
      <c r="BG372" s="40"/>
      <c r="BH372" s="40"/>
      <c r="BI372" s="40"/>
      <c r="BJ372" s="40"/>
      <c r="BK372" s="40"/>
      <c r="BL372" s="40"/>
    </row>
    <row r="373" spans="1:64" s="22" customFormat="1" ht="12.75" customHeight="1">
      <c r="A373" s="43">
        <v>2710</v>
      </c>
      <c r="B373" s="43"/>
      <c r="C373" s="43"/>
      <c r="D373" s="43"/>
      <c r="E373" s="43"/>
      <c r="F373" s="43"/>
      <c r="G373" s="37" t="s">
        <v>197</v>
      </c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9"/>
      <c r="T373" s="36">
        <v>2248424</v>
      </c>
      <c r="U373" s="36"/>
      <c r="V373" s="36"/>
      <c r="W373" s="36"/>
      <c r="X373" s="36"/>
      <c r="Y373" s="36"/>
      <c r="Z373" s="36">
        <v>2108791</v>
      </c>
      <c r="AA373" s="36"/>
      <c r="AB373" s="36"/>
      <c r="AC373" s="36"/>
      <c r="AD373" s="36"/>
      <c r="AE373" s="36">
        <v>0</v>
      </c>
      <c r="AF373" s="36"/>
      <c r="AG373" s="36"/>
      <c r="AH373" s="36"/>
      <c r="AI373" s="36"/>
      <c r="AJ373" s="36"/>
      <c r="AK373" s="36">
        <v>0</v>
      </c>
      <c r="AL373" s="36"/>
      <c r="AM373" s="36"/>
      <c r="AN373" s="36"/>
      <c r="AO373" s="36"/>
      <c r="AP373" s="36"/>
      <c r="AQ373" s="36">
        <v>0</v>
      </c>
      <c r="AR373" s="36"/>
      <c r="AS373" s="36"/>
      <c r="AT373" s="36"/>
      <c r="AU373" s="36"/>
      <c r="AV373" s="36"/>
      <c r="AW373" s="37"/>
      <c r="AX373" s="38"/>
      <c r="AY373" s="38"/>
      <c r="AZ373" s="38"/>
      <c r="BA373" s="38"/>
      <c r="BB373" s="38"/>
      <c r="BC373" s="38"/>
      <c r="BD373" s="39"/>
      <c r="BE373" s="40"/>
      <c r="BF373" s="40"/>
      <c r="BG373" s="40"/>
      <c r="BH373" s="40"/>
      <c r="BI373" s="40"/>
      <c r="BJ373" s="40"/>
      <c r="BK373" s="40"/>
      <c r="BL373" s="40"/>
    </row>
    <row r="374" spans="1:64" s="22" customFormat="1" ht="12.75" customHeight="1">
      <c r="A374" s="43">
        <v>2730</v>
      </c>
      <c r="B374" s="43"/>
      <c r="C374" s="43"/>
      <c r="D374" s="43"/>
      <c r="E374" s="43"/>
      <c r="F374" s="43"/>
      <c r="G374" s="37" t="s">
        <v>198</v>
      </c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9"/>
      <c r="T374" s="36">
        <v>35507</v>
      </c>
      <c r="U374" s="36"/>
      <c r="V374" s="36"/>
      <c r="W374" s="36"/>
      <c r="X374" s="36"/>
      <c r="Y374" s="36"/>
      <c r="Z374" s="36">
        <v>16771</v>
      </c>
      <c r="AA374" s="36"/>
      <c r="AB374" s="36"/>
      <c r="AC374" s="36"/>
      <c r="AD374" s="36"/>
      <c r="AE374" s="36">
        <v>0</v>
      </c>
      <c r="AF374" s="36"/>
      <c r="AG374" s="36"/>
      <c r="AH374" s="36"/>
      <c r="AI374" s="36"/>
      <c r="AJ374" s="36"/>
      <c r="AK374" s="36">
        <v>0</v>
      </c>
      <c r="AL374" s="36"/>
      <c r="AM374" s="36"/>
      <c r="AN374" s="36"/>
      <c r="AO374" s="36"/>
      <c r="AP374" s="36"/>
      <c r="AQ374" s="36">
        <v>0</v>
      </c>
      <c r="AR374" s="36"/>
      <c r="AS374" s="36"/>
      <c r="AT374" s="36"/>
      <c r="AU374" s="36"/>
      <c r="AV374" s="36"/>
      <c r="AW374" s="37"/>
      <c r="AX374" s="38"/>
      <c r="AY374" s="38"/>
      <c r="AZ374" s="38"/>
      <c r="BA374" s="38"/>
      <c r="BB374" s="38"/>
      <c r="BC374" s="38"/>
      <c r="BD374" s="39"/>
      <c r="BE374" s="40"/>
      <c r="BF374" s="40"/>
      <c r="BG374" s="40"/>
      <c r="BH374" s="40"/>
      <c r="BI374" s="40"/>
      <c r="BJ374" s="40"/>
      <c r="BK374" s="40"/>
      <c r="BL374" s="40"/>
    </row>
    <row r="375" spans="1:64" s="22" customFormat="1" ht="12.75" customHeight="1">
      <c r="A375" s="43">
        <v>2800</v>
      </c>
      <c r="B375" s="43"/>
      <c r="C375" s="43"/>
      <c r="D375" s="43"/>
      <c r="E375" s="43"/>
      <c r="F375" s="43"/>
      <c r="G375" s="37" t="s">
        <v>199</v>
      </c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9"/>
      <c r="T375" s="36">
        <v>420327</v>
      </c>
      <c r="U375" s="36"/>
      <c r="V375" s="36"/>
      <c r="W375" s="36"/>
      <c r="X375" s="36"/>
      <c r="Y375" s="36"/>
      <c r="Z375" s="36">
        <v>229513</v>
      </c>
      <c r="AA375" s="36"/>
      <c r="AB375" s="36"/>
      <c r="AC375" s="36"/>
      <c r="AD375" s="36"/>
      <c r="AE375" s="36">
        <v>0</v>
      </c>
      <c r="AF375" s="36"/>
      <c r="AG375" s="36"/>
      <c r="AH375" s="36"/>
      <c r="AI375" s="36"/>
      <c r="AJ375" s="36"/>
      <c r="AK375" s="36">
        <v>0</v>
      </c>
      <c r="AL375" s="36"/>
      <c r="AM375" s="36"/>
      <c r="AN375" s="36"/>
      <c r="AO375" s="36"/>
      <c r="AP375" s="36"/>
      <c r="AQ375" s="36">
        <v>0</v>
      </c>
      <c r="AR375" s="36"/>
      <c r="AS375" s="36"/>
      <c r="AT375" s="36"/>
      <c r="AU375" s="36"/>
      <c r="AV375" s="36"/>
      <c r="AW375" s="37"/>
      <c r="AX375" s="38"/>
      <c r="AY375" s="38"/>
      <c r="AZ375" s="38"/>
      <c r="BA375" s="38"/>
      <c r="BB375" s="38"/>
      <c r="BC375" s="38"/>
      <c r="BD375" s="39"/>
      <c r="BE375" s="40"/>
      <c r="BF375" s="40"/>
      <c r="BG375" s="40"/>
      <c r="BH375" s="40"/>
      <c r="BI375" s="40"/>
      <c r="BJ375" s="40"/>
      <c r="BK375" s="40"/>
      <c r="BL375" s="40"/>
    </row>
    <row r="376" spans="1:64" s="6" customFormat="1" ht="12.75" customHeight="1">
      <c r="A376" s="41"/>
      <c r="B376" s="41"/>
      <c r="C376" s="41"/>
      <c r="D376" s="41"/>
      <c r="E376" s="41"/>
      <c r="F376" s="41"/>
      <c r="G376" s="32" t="s">
        <v>147</v>
      </c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4"/>
      <c r="T376" s="42">
        <v>207243312</v>
      </c>
      <c r="U376" s="42"/>
      <c r="V376" s="42"/>
      <c r="W376" s="42"/>
      <c r="X376" s="42"/>
      <c r="Y376" s="42"/>
      <c r="Z376" s="42">
        <v>191378927</v>
      </c>
      <c r="AA376" s="42"/>
      <c r="AB376" s="42"/>
      <c r="AC376" s="42"/>
      <c r="AD376" s="42"/>
      <c r="AE376" s="42">
        <v>59455</v>
      </c>
      <c r="AF376" s="42"/>
      <c r="AG376" s="42"/>
      <c r="AH376" s="42"/>
      <c r="AI376" s="42"/>
      <c r="AJ376" s="42"/>
      <c r="AK376" s="42">
        <v>102207</v>
      </c>
      <c r="AL376" s="42"/>
      <c r="AM376" s="42"/>
      <c r="AN376" s="42"/>
      <c r="AO376" s="42"/>
      <c r="AP376" s="42"/>
      <c r="AQ376" s="42">
        <v>0</v>
      </c>
      <c r="AR376" s="42"/>
      <c r="AS376" s="42"/>
      <c r="AT376" s="42"/>
      <c r="AU376" s="42"/>
      <c r="AV376" s="42"/>
      <c r="AW376" s="32"/>
      <c r="AX376" s="33"/>
      <c r="AY376" s="33"/>
      <c r="AZ376" s="33"/>
      <c r="BA376" s="33"/>
      <c r="BB376" s="33"/>
      <c r="BC376" s="33"/>
      <c r="BD376" s="34"/>
      <c r="BE376" s="35"/>
      <c r="BF376" s="35"/>
      <c r="BG376" s="35"/>
      <c r="BH376" s="35"/>
      <c r="BI376" s="35"/>
      <c r="BJ376" s="35"/>
      <c r="BK376" s="35"/>
      <c r="BL376" s="35"/>
    </row>
    <row r="378" spans="1:64" ht="21.75" customHeight="1">
      <c r="A378" s="75" t="s">
        <v>305</v>
      </c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  <c r="AJ378" s="75"/>
      <c r="AK378" s="75"/>
      <c r="AL378" s="75"/>
      <c r="AM378" s="75"/>
      <c r="AN378" s="75"/>
      <c r="AO378" s="75"/>
      <c r="AP378" s="75"/>
      <c r="AQ378" s="75"/>
      <c r="AR378" s="75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L378" s="75"/>
    </row>
    <row r="379" spans="1:64" ht="18.75" customHeight="1">
      <c r="A379" s="74" t="s">
        <v>274</v>
      </c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4"/>
      <c r="BG379" s="74"/>
      <c r="BH379" s="74"/>
      <c r="BI379" s="74"/>
      <c r="BJ379" s="74"/>
      <c r="BK379" s="74"/>
      <c r="BL379" s="74"/>
    </row>
    <row r="380" spans="1:64" ht="1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ht="18" customHeight="1">
      <c r="A381" s="75" t="s">
        <v>320</v>
      </c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75"/>
      <c r="AL381" s="75"/>
      <c r="AM381" s="75"/>
      <c r="AN381" s="75"/>
      <c r="AO381" s="75"/>
      <c r="AP381" s="75"/>
      <c r="AQ381" s="75"/>
      <c r="AR381" s="75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L381" s="75"/>
    </row>
    <row r="382" spans="1:64" ht="21.75" customHeight="1">
      <c r="A382" s="75" t="s">
        <v>293</v>
      </c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  <c r="AJ382" s="75"/>
      <c r="AK382" s="75"/>
      <c r="AL382" s="75"/>
      <c r="AM382" s="75"/>
      <c r="AN382" s="75"/>
      <c r="AO382" s="75"/>
      <c r="AP382" s="75"/>
      <c r="AQ382" s="75"/>
      <c r="AR382" s="75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L382" s="75"/>
    </row>
    <row r="383" spans="1:64" ht="65.25" customHeight="1">
      <c r="A383" s="74" t="s">
        <v>275</v>
      </c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4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4"/>
      <c r="BG383" s="74"/>
      <c r="BH383" s="74"/>
      <c r="BI383" s="74"/>
      <c r="BJ383" s="74"/>
      <c r="BK383" s="74"/>
      <c r="BL383" s="74"/>
    </row>
    <row r="384" spans="1:64" ht="1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79" s="140" customFormat="1" ht="51.75" customHeight="1">
      <c r="A385" s="137" t="s">
        <v>327</v>
      </c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8"/>
      <c r="X385" s="138"/>
      <c r="Y385" s="138"/>
      <c r="Z385" s="138"/>
      <c r="AA385" s="138"/>
      <c r="AB385" s="138"/>
      <c r="AC385" s="138"/>
      <c r="AD385" s="138"/>
      <c r="AE385" s="138"/>
      <c r="AF385" s="138"/>
      <c r="AG385" s="138"/>
      <c r="AH385" s="26"/>
      <c r="AI385" s="26"/>
      <c r="AJ385" s="26"/>
      <c r="AK385" s="26"/>
      <c r="AL385" s="26"/>
      <c r="AM385" s="26"/>
      <c r="AN385" s="26"/>
      <c r="AO385" s="26"/>
      <c r="AP385" s="26"/>
      <c r="AQ385" s="138"/>
      <c r="AR385" s="138"/>
      <c r="AS385" s="138"/>
      <c r="AT385" s="138"/>
      <c r="AU385" s="31" t="s">
        <v>328</v>
      </c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138"/>
      <c r="BH385" s="139"/>
      <c r="BI385" s="139"/>
      <c r="BJ385" s="139"/>
      <c r="BK385" s="139"/>
      <c r="BL385" s="139"/>
      <c r="BM385" s="139"/>
      <c r="BN385" s="139"/>
      <c r="BO385" s="139"/>
      <c r="BP385" s="139"/>
      <c r="BQ385" s="139"/>
      <c r="BR385" s="139"/>
      <c r="BS385" s="139"/>
      <c r="BT385" s="139"/>
      <c r="BU385" s="139"/>
      <c r="BV385" s="139"/>
      <c r="BW385" s="139"/>
      <c r="BX385" s="139"/>
      <c r="BY385" s="139"/>
      <c r="BZ385" s="139"/>
      <c r="CA385" s="139"/>
    </row>
    <row r="386" spans="1:79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4"/>
      <c r="AC386" s="24"/>
      <c r="AD386" s="24"/>
      <c r="AE386" s="24"/>
      <c r="AF386" s="24"/>
      <c r="AG386" s="24"/>
      <c r="AH386" s="27" t="s">
        <v>1</v>
      </c>
      <c r="AI386" s="27"/>
      <c r="AJ386" s="27"/>
      <c r="AK386" s="27"/>
      <c r="AL386" s="27"/>
      <c r="AM386" s="27"/>
      <c r="AN386" s="27"/>
      <c r="AO386" s="28"/>
      <c r="AP386" s="28"/>
      <c r="AQ386" s="24"/>
      <c r="AR386" s="24"/>
      <c r="AS386" s="24"/>
      <c r="AT386" s="24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</row>
    <row r="387" spans="1:79" ht="1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4"/>
      <c r="AC387" s="24"/>
      <c r="AD387" s="24"/>
      <c r="AE387" s="24"/>
      <c r="AF387" s="24"/>
      <c r="AG387" s="24"/>
      <c r="AH387" s="25"/>
      <c r="AI387" s="25"/>
      <c r="AJ387" s="25"/>
      <c r="AK387" s="25"/>
      <c r="AL387" s="25"/>
      <c r="AM387" s="25"/>
      <c r="AN387" s="25"/>
      <c r="AO387" s="25"/>
      <c r="AP387" s="25"/>
      <c r="AQ387" s="24"/>
      <c r="AR387" s="24"/>
      <c r="AS387" s="24"/>
      <c r="AT387" s="24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</row>
    <row r="388" spans="1:79" ht="32.25" customHeight="1">
      <c r="A388" s="30" t="s">
        <v>329</v>
      </c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29"/>
      <c r="Z388" s="29"/>
      <c r="AA388" s="29"/>
      <c r="AB388" s="24"/>
      <c r="AC388" s="24"/>
      <c r="AD388" s="24"/>
      <c r="AE388" s="24"/>
      <c r="AF388" s="24"/>
      <c r="AG388" s="24"/>
      <c r="AH388" s="26"/>
      <c r="AI388" s="26"/>
      <c r="AJ388" s="26"/>
      <c r="AK388" s="26"/>
      <c r="AL388" s="26"/>
      <c r="AM388" s="26"/>
      <c r="AN388" s="26"/>
      <c r="AO388" s="26"/>
      <c r="AP388" s="26"/>
      <c r="AQ388" s="24"/>
      <c r="AR388" s="24"/>
      <c r="AS388" s="24"/>
      <c r="AT388" s="24"/>
      <c r="AU388" s="31" t="s">
        <v>330</v>
      </c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</row>
    <row r="389" spans="1:79" ht="12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4"/>
      <c r="AC389" s="24"/>
      <c r="AD389" s="24"/>
      <c r="AE389" s="24"/>
      <c r="AF389" s="24"/>
      <c r="AG389" s="24"/>
      <c r="AH389" s="27" t="s">
        <v>1</v>
      </c>
      <c r="AI389" s="27"/>
      <c r="AJ389" s="27"/>
      <c r="AK389" s="27"/>
      <c r="AL389" s="27"/>
      <c r="AM389" s="27"/>
      <c r="AN389" s="27"/>
      <c r="AO389" s="27"/>
      <c r="AP389" s="27"/>
      <c r="AQ389" s="24"/>
      <c r="AR389" s="24"/>
      <c r="AS389" s="24"/>
      <c r="AT389" s="24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</row>
  </sheetData>
  <mergeCells count="3308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L30:BP30"/>
    <mergeCell ref="BQ30:BT30"/>
    <mergeCell ref="BU30:BY30"/>
    <mergeCell ref="A44:BL4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E48:W48"/>
    <mergeCell ref="X48:AB48"/>
    <mergeCell ref="AC48:AG48"/>
    <mergeCell ref="AH48:AL48"/>
    <mergeCell ref="AM48:AQ48"/>
    <mergeCell ref="AR48:AV48"/>
    <mergeCell ref="A45:BK45"/>
    <mergeCell ref="A46:D47"/>
    <mergeCell ref="E46:W47"/>
    <mergeCell ref="X46:AQ46"/>
    <mergeCell ref="AR46:BK46"/>
    <mergeCell ref="X47:AB47"/>
    <mergeCell ref="AC47:AG47"/>
    <mergeCell ref="AH47:AL47"/>
    <mergeCell ref="AM47:AQ47"/>
    <mergeCell ref="AR47:AV47"/>
    <mergeCell ref="BB30:BF30"/>
    <mergeCell ref="BG30:BK30"/>
    <mergeCell ref="A65:BY65"/>
    <mergeCell ref="A66:BY66"/>
    <mergeCell ref="A67:BY67"/>
    <mergeCell ref="AM51:AQ51"/>
    <mergeCell ref="AR51:AV51"/>
    <mergeCell ref="AW51:BA51"/>
    <mergeCell ref="BB51:BF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49:D49"/>
    <mergeCell ref="E49:W49"/>
    <mergeCell ref="X49:AB49"/>
    <mergeCell ref="AC49:AG49"/>
    <mergeCell ref="AH49:AL49"/>
    <mergeCell ref="AM49:AQ49"/>
    <mergeCell ref="AR49:AV4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A68:D69"/>
    <mergeCell ref="E68:T69"/>
    <mergeCell ref="U68:AM68"/>
    <mergeCell ref="AN68:BF68"/>
    <mergeCell ref="BG68:BY68"/>
    <mergeCell ref="U69:Y69"/>
    <mergeCell ref="Z69:AD69"/>
    <mergeCell ref="AE69:AH69"/>
    <mergeCell ref="AI69:AM69"/>
    <mergeCell ref="AN69:AR69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G98:BK98"/>
    <mergeCell ref="BL98:BP98"/>
    <mergeCell ref="BQ98:BT98"/>
    <mergeCell ref="BU98:BY98"/>
    <mergeCell ref="A99:E99"/>
    <mergeCell ref="F99:T99"/>
    <mergeCell ref="U99:Y99"/>
    <mergeCell ref="Z99:AD99"/>
    <mergeCell ref="AE99:AH99"/>
    <mergeCell ref="AI99:AM99"/>
    <mergeCell ref="AE98:AH98"/>
    <mergeCell ref="AI98:AM98"/>
    <mergeCell ref="AN98:AR98"/>
    <mergeCell ref="AS98:AW98"/>
    <mergeCell ref="AX98:BA98"/>
    <mergeCell ref="BB98:BF98"/>
    <mergeCell ref="BU72:BY72"/>
    <mergeCell ref="A95:BL95"/>
    <mergeCell ref="A96:BY96"/>
    <mergeCell ref="A97:E98"/>
    <mergeCell ref="F97:T98"/>
    <mergeCell ref="U97:AM97"/>
    <mergeCell ref="AN97:BF97"/>
    <mergeCell ref="BG97:BY97"/>
    <mergeCell ref="U98:Y98"/>
    <mergeCell ref="Z98:AD98"/>
    <mergeCell ref="AS72:AW72"/>
    <mergeCell ref="AX72:BA72"/>
    <mergeCell ref="BB72:BF72"/>
    <mergeCell ref="BG72:BK72"/>
    <mergeCell ref="BL72:BP72"/>
    <mergeCell ref="BQ72:BT72"/>
    <mergeCell ref="AX100:BA100"/>
    <mergeCell ref="BB100:BF100"/>
    <mergeCell ref="BG100:BK100"/>
    <mergeCell ref="BL100:BP100"/>
    <mergeCell ref="BQ100:BT100"/>
    <mergeCell ref="BU100:BY100"/>
    <mergeCell ref="BQ99:BT99"/>
    <mergeCell ref="BU99:BY99"/>
    <mergeCell ref="A100:E100"/>
    <mergeCell ref="F100:T100"/>
    <mergeCell ref="U100:Y100"/>
    <mergeCell ref="Z100:AD100"/>
    <mergeCell ref="AE100:AH100"/>
    <mergeCell ref="AI100:AM100"/>
    <mergeCell ref="AN100:AR100"/>
    <mergeCell ref="AS100:AW100"/>
    <mergeCell ref="AN99:AR99"/>
    <mergeCell ref="AS99:AW99"/>
    <mergeCell ref="AX99:BA99"/>
    <mergeCell ref="BB99:BF99"/>
    <mergeCell ref="BG99:BK99"/>
    <mergeCell ref="BL99:BP99"/>
    <mergeCell ref="BQ101:BT101"/>
    <mergeCell ref="BU101:BY101"/>
    <mergeCell ref="A103:BL103"/>
    <mergeCell ref="A104:BK104"/>
    <mergeCell ref="A105:D106"/>
    <mergeCell ref="E105:W106"/>
    <mergeCell ref="X105:AQ105"/>
    <mergeCell ref="AR105:BK105"/>
    <mergeCell ref="X106:AB106"/>
    <mergeCell ref="AC106:AG106"/>
    <mergeCell ref="AN101:AR101"/>
    <mergeCell ref="AS101:AW101"/>
    <mergeCell ref="AX101:BA101"/>
    <mergeCell ref="BB101:BF101"/>
    <mergeCell ref="BG101:BK101"/>
    <mergeCell ref="BL101:BP101"/>
    <mergeCell ref="A101:E101"/>
    <mergeCell ref="F101:T101"/>
    <mergeCell ref="U101:Y101"/>
    <mergeCell ref="Z101:AD101"/>
    <mergeCell ref="AE101:AH101"/>
    <mergeCell ref="AI101:AM101"/>
    <mergeCell ref="AR107:AV107"/>
    <mergeCell ref="AW107:BA107"/>
    <mergeCell ref="BB107:BF107"/>
    <mergeCell ref="BG107:BK107"/>
    <mergeCell ref="A108:D108"/>
    <mergeCell ref="E108:W108"/>
    <mergeCell ref="X108:AB108"/>
    <mergeCell ref="AC108:AG108"/>
    <mergeCell ref="AH108:AL108"/>
    <mergeCell ref="AM108:AQ108"/>
    <mergeCell ref="A107:D107"/>
    <mergeCell ref="E107:W107"/>
    <mergeCell ref="X107:AB107"/>
    <mergeCell ref="AC107:AG107"/>
    <mergeCell ref="AH107:AL107"/>
    <mergeCell ref="AM107:AQ107"/>
    <mergeCell ref="AH106:AL106"/>
    <mergeCell ref="AM106:AQ106"/>
    <mergeCell ref="AR106:AV106"/>
    <mergeCell ref="AW106:BA106"/>
    <mergeCell ref="BB106:BF106"/>
    <mergeCell ref="BG106:BK106"/>
    <mergeCell ref="AR109:AV109"/>
    <mergeCell ref="AW109:BA109"/>
    <mergeCell ref="BB109:BF109"/>
    <mergeCell ref="BG109:BK109"/>
    <mergeCell ref="A132:BL132"/>
    <mergeCell ref="A133:BK133"/>
    <mergeCell ref="AW110:BA110"/>
    <mergeCell ref="BB110:BF110"/>
    <mergeCell ref="BG110:BK110"/>
    <mergeCell ref="A111:D111"/>
    <mergeCell ref="AR108:AV108"/>
    <mergeCell ref="AW108:BA108"/>
    <mergeCell ref="BB108:BF108"/>
    <mergeCell ref="BG108:BK108"/>
    <mergeCell ref="A109:D109"/>
    <mergeCell ref="E109:W109"/>
    <mergeCell ref="X109:AB109"/>
    <mergeCell ref="AC109:AG109"/>
    <mergeCell ref="AH109:AL109"/>
    <mergeCell ref="AM109:AQ109"/>
    <mergeCell ref="BB135:BF135"/>
    <mergeCell ref="BG135:BK135"/>
    <mergeCell ref="A136:E136"/>
    <mergeCell ref="F136:W136"/>
    <mergeCell ref="X136:AB136"/>
    <mergeCell ref="AC136:AG136"/>
    <mergeCell ref="AH136:AL136"/>
    <mergeCell ref="AM136:AQ136"/>
    <mergeCell ref="AR136:AV136"/>
    <mergeCell ref="AW136:BA136"/>
    <mergeCell ref="A134:E135"/>
    <mergeCell ref="F134:W135"/>
    <mergeCell ref="X134:AQ134"/>
    <mergeCell ref="AR134:BK134"/>
    <mergeCell ref="X135:AB135"/>
    <mergeCell ref="AC135:AG135"/>
    <mergeCell ref="AH135:AL135"/>
    <mergeCell ref="AM135:AQ135"/>
    <mergeCell ref="AR135:AV135"/>
    <mergeCell ref="AW135:BA135"/>
    <mergeCell ref="BB137:BF137"/>
    <mergeCell ref="BG137:BK137"/>
    <mergeCell ref="A138:E138"/>
    <mergeCell ref="F138:W138"/>
    <mergeCell ref="X138:AB138"/>
    <mergeCell ref="AC138:AG138"/>
    <mergeCell ref="AH138:AL138"/>
    <mergeCell ref="AM138:AQ138"/>
    <mergeCell ref="AR138:AV138"/>
    <mergeCell ref="AW138:BA138"/>
    <mergeCell ref="BB136:BF136"/>
    <mergeCell ref="BG136:BK136"/>
    <mergeCell ref="A137:E137"/>
    <mergeCell ref="F137:W137"/>
    <mergeCell ref="X137:AB137"/>
    <mergeCell ref="AC137:AG137"/>
    <mergeCell ref="AH137:AL137"/>
    <mergeCell ref="AM137:AQ137"/>
    <mergeCell ref="AR137:AV137"/>
    <mergeCell ref="AW137:BA137"/>
    <mergeCell ref="AX144:BA144"/>
    <mergeCell ref="BB144:BF144"/>
    <mergeCell ref="BG144:BK144"/>
    <mergeCell ref="BL144:BP144"/>
    <mergeCell ref="BQ144:BT144"/>
    <mergeCell ref="BU144:BY144"/>
    <mergeCell ref="U144:Y144"/>
    <mergeCell ref="Z144:AD144"/>
    <mergeCell ref="AE144:AH144"/>
    <mergeCell ref="AI144:AM144"/>
    <mergeCell ref="AN144:AR144"/>
    <mergeCell ref="AS144:AW144"/>
    <mergeCell ref="BB138:BF138"/>
    <mergeCell ref="BG138:BK138"/>
    <mergeCell ref="A140:BL140"/>
    <mergeCell ref="A141:BL141"/>
    <mergeCell ref="A142:BY142"/>
    <mergeCell ref="A143:C144"/>
    <mergeCell ref="D143:T144"/>
    <mergeCell ref="U143:AM143"/>
    <mergeCell ref="AN143:BF143"/>
    <mergeCell ref="BG143:BY143"/>
    <mergeCell ref="AX146:BA146"/>
    <mergeCell ref="BB146:BF146"/>
    <mergeCell ref="BG146:BK146"/>
    <mergeCell ref="BL146:BP146"/>
    <mergeCell ref="BQ146:BT146"/>
    <mergeCell ref="BU146:BY146"/>
    <mergeCell ref="BQ145:BT145"/>
    <mergeCell ref="BU145:BY145"/>
    <mergeCell ref="A146:C146"/>
    <mergeCell ref="D146:T146"/>
    <mergeCell ref="U146:Y146"/>
    <mergeCell ref="Z146:AD146"/>
    <mergeCell ref="AE146:AH146"/>
    <mergeCell ref="AI146:AM146"/>
    <mergeCell ref="AN146:AR146"/>
    <mergeCell ref="AS146:AW146"/>
    <mergeCell ref="AN145:AR145"/>
    <mergeCell ref="AS145:AW145"/>
    <mergeCell ref="AX145:BA145"/>
    <mergeCell ref="BB145:BF145"/>
    <mergeCell ref="BG145:BK145"/>
    <mergeCell ref="BL145:BP145"/>
    <mergeCell ref="A145:C145"/>
    <mergeCell ref="D145:T145"/>
    <mergeCell ref="U145:Y145"/>
    <mergeCell ref="Z145:AD145"/>
    <mergeCell ref="AE145:AH145"/>
    <mergeCell ref="AI145:AM145"/>
    <mergeCell ref="BU147:BY147"/>
    <mergeCell ref="A153:BL153"/>
    <mergeCell ref="A154:BH154"/>
    <mergeCell ref="A155:C156"/>
    <mergeCell ref="D155:T156"/>
    <mergeCell ref="U155:AN155"/>
    <mergeCell ref="AO155:BH155"/>
    <mergeCell ref="U156:Y156"/>
    <mergeCell ref="Z156:AD156"/>
    <mergeCell ref="AN147:AR147"/>
    <mergeCell ref="AS147:AW147"/>
    <mergeCell ref="AX147:BA147"/>
    <mergeCell ref="BB147:BF147"/>
    <mergeCell ref="BG147:BK147"/>
    <mergeCell ref="BL147:BP147"/>
    <mergeCell ref="A147:C147"/>
    <mergeCell ref="D147:T147"/>
    <mergeCell ref="U147:Y147"/>
    <mergeCell ref="Z147:AD147"/>
    <mergeCell ref="AE147:AH147"/>
    <mergeCell ref="AI147:AM147"/>
    <mergeCell ref="U158:Y158"/>
    <mergeCell ref="Z158:AD158"/>
    <mergeCell ref="AE158:AI158"/>
    <mergeCell ref="AJ158:AN158"/>
    <mergeCell ref="A157:C157"/>
    <mergeCell ref="D157:T157"/>
    <mergeCell ref="U157:Y157"/>
    <mergeCell ref="Z157:AD157"/>
    <mergeCell ref="AE157:AI157"/>
    <mergeCell ref="AJ157:AN157"/>
    <mergeCell ref="AE156:AI156"/>
    <mergeCell ref="AJ156:AN156"/>
    <mergeCell ref="AO156:AS156"/>
    <mergeCell ref="AT156:AX156"/>
    <mergeCell ref="AY156:BC156"/>
    <mergeCell ref="BD156:BH156"/>
    <mergeCell ref="BQ147:BT147"/>
    <mergeCell ref="BJ167:BX167"/>
    <mergeCell ref="AF168:AJ168"/>
    <mergeCell ref="AK168:AO168"/>
    <mergeCell ref="AP168:AT168"/>
    <mergeCell ref="AU168:AY168"/>
    <mergeCell ref="AZ168:BD168"/>
    <mergeCell ref="BE168:BI168"/>
    <mergeCell ref="BJ168:BN168"/>
    <mergeCell ref="BO168:BS168"/>
    <mergeCell ref="BT168:BX168"/>
    <mergeCell ref="A167:C168"/>
    <mergeCell ref="D167:P168"/>
    <mergeCell ref="Q167:U168"/>
    <mergeCell ref="V167:AE168"/>
    <mergeCell ref="AF167:AT167"/>
    <mergeCell ref="AU167:BI167"/>
    <mergeCell ref="AO159:AS159"/>
    <mergeCell ref="AT159:AX159"/>
    <mergeCell ref="AY159:BC159"/>
    <mergeCell ref="BD159:BH159"/>
    <mergeCell ref="A165:BL165"/>
    <mergeCell ref="A166:BL166"/>
    <mergeCell ref="AJ160:AN160"/>
    <mergeCell ref="AO160:AS160"/>
    <mergeCell ref="AT160:AX160"/>
    <mergeCell ref="AY160:BC160"/>
    <mergeCell ref="A159:C159"/>
    <mergeCell ref="D159:T159"/>
    <mergeCell ref="U159:Y159"/>
    <mergeCell ref="Z159:AD159"/>
    <mergeCell ref="AE159:AI159"/>
    <mergeCell ref="AJ159:AN159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A169:C169"/>
    <mergeCell ref="D169:P169"/>
    <mergeCell ref="Q169:U169"/>
    <mergeCell ref="V169:AE169"/>
    <mergeCell ref="AF169:AJ169"/>
    <mergeCell ref="AK169:AO169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BT171:BX171"/>
    <mergeCell ref="A202:BL202"/>
    <mergeCell ref="A203:C204"/>
    <mergeCell ref="D203:P204"/>
    <mergeCell ref="Q203:U204"/>
    <mergeCell ref="V203:AE204"/>
    <mergeCell ref="AF203:AT203"/>
    <mergeCell ref="AU203:BI203"/>
    <mergeCell ref="AF204:AJ204"/>
    <mergeCell ref="AK204:AO204"/>
    <mergeCell ref="AP171:AT171"/>
    <mergeCell ref="AU171:AY171"/>
    <mergeCell ref="AZ171:BD171"/>
    <mergeCell ref="BE171:BI171"/>
    <mergeCell ref="BJ171:BN171"/>
    <mergeCell ref="BO171:BS171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O241:AS241"/>
    <mergeCell ref="AT241:AX241"/>
    <mergeCell ref="AY241:BC241"/>
    <mergeCell ref="BD241:BH241"/>
    <mergeCell ref="BI241:BM241"/>
    <mergeCell ref="BN241:BR241"/>
    <mergeCell ref="A240:T241"/>
    <mergeCell ref="U240:AD240"/>
    <mergeCell ref="AE240:AN240"/>
    <mergeCell ref="AO240:AX240"/>
    <mergeCell ref="AY240:BH240"/>
    <mergeCell ref="BI240:BR240"/>
    <mergeCell ref="U241:Y241"/>
    <mergeCell ref="Z241:AD241"/>
    <mergeCell ref="AE241:AI241"/>
    <mergeCell ref="AJ241:AN241"/>
    <mergeCell ref="AP207:AT207"/>
    <mergeCell ref="AU207:AY207"/>
    <mergeCell ref="AZ207:BD207"/>
    <mergeCell ref="BE207:BI207"/>
    <mergeCell ref="A238:BL238"/>
    <mergeCell ref="A239:BR239"/>
    <mergeCell ref="BE208:BI208"/>
    <mergeCell ref="A209:C209"/>
    <mergeCell ref="D209:P209"/>
    <mergeCell ref="Q209:U209"/>
    <mergeCell ref="AO243:AS243"/>
    <mergeCell ref="AT243:AX243"/>
    <mergeCell ref="AY243:BC243"/>
    <mergeCell ref="BD243:BH243"/>
    <mergeCell ref="BI243:BM243"/>
    <mergeCell ref="BN243:BR243"/>
    <mergeCell ref="AT242:AX242"/>
    <mergeCell ref="AY242:BC242"/>
    <mergeCell ref="BD242:BH242"/>
    <mergeCell ref="BI242:BM242"/>
    <mergeCell ref="BN242:BR242"/>
    <mergeCell ref="A243:T243"/>
    <mergeCell ref="U243:Y243"/>
    <mergeCell ref="Z243:AD243"/>
    <mergeCell ref="AE243:AI243"/>
    <mergeCell ref="AJ243:AN243"/>
    <mergeCell ref="A242:T242"/>
    <mergeCell ref="U242:Y242"/>
    <mergeCell ref="Z242:AD242"/>
    <mergeCell ref="AE242:AI242"/>
    <mergeCell ref="AJ242:AN242"/>
    <mergeCell ref="AO242:AS242"/>
    <mergeCell ref="A257:C259"/>
    <mergeCell ref="D257:V259"/>
    <mergeCell ref="W257:AH257"/>
    <mergeCell ref="AI257:AT257"/>
    <mergeCell ref="AU257:AZ257"/>
    <mergeCell ref="BA257:BF257"/>
    <mergeCell ref="AT244:AX244"/>
    <mergeCell ref="AY244:BC244"/>
    <mergeCell ref="BD244:BH244"/>
    <mergeCell ref="BI244:BM244"/>
    <mergeCell ref="BN244:BR244"/>
    <mergeCell ref="A256:BL256"/>
    <mergeCell ref="BI245:BM245"/>
    <mergeCell ref="BN245:BR245"/>
    <mergeCell ref="A246:T246"/>
    <mergeCell ref="U246:Y246"/>
    <mergeCell ref="A244:T244"/>
    <mergeCell ref="U244:Y244"/>
    <mergeCell ref="Z244:AD244"/>
    <mergeCell ref="AE244:AI244"/>
    <mergeCell ref="AJ244:AN244"/>
    <mergeCell ref="AO244:AS244"/>
    <mergeCell ref="W259:Y259"/>
    <mergeCell ref="Z259:AB259"/>
    <mergeCell ref="AC259:AE259"/>
    <mergeCell ref="AF259:AH259"/>
    <mergeCell ref="AI259:AK259"/>
    <mergeCell ref="AL259:AN259"/>
    <mergeCell ref="AO259:AQ259"/>
    <mergeCell ref="AR259:AT259"/>
    <mergeCell ref="BG257:BL257"/>
    <mergeCell ref="W258:AB258"/>
    <mergeCell ref="AC258:AH258"/>
    <mergeCell ref="AI258:AN258"/>
    <mergeCell ref="AO258:AT258"/>
    <mergeCell ref="AU258:AW259"/>
    <mergeCell ref="AX258:AZ259"/>
    <mergeCell ref="BA258:BC259"/>
    <mergeCell ref="BD258:BF259"/>
    <mergeCell ref="BG258:BI259"/>
    <mergeCell ref="A261:C261"/>
    <mergeCell ref="D261:V261"/>
    <mergeCell ref="W261:Y261"/>
    <mergeCell ref="Z261:AB261"/>
    <mergeCell ref="AC261:AE261"/>
    <mergeCell ref="AF261:AH261"/>
    <mergeCell ref="AI260:AK260"/>
    <mergeCell ref="AL260:AN260"/>
    <mergeCell ref="AO260:AQ260"/>
    <mergeCell ref="AR260:AT260"/>
    <mergeCell ref="AU260:AW260"/>
    <mergeCell ref="AX260:AZ260"/>
    <mergeCell ref="A260:C260"/>
    <mergeCell ref="D260:V260"/>
    <mergeCell ref="W260:Y260"/>
    <mergeCell ref="Z260:AB260"/>
    <mergeCell ref="AC260:AE260"/>
    <mergeCell ref="AF260:AH260"/>
    <mergeCell ref="A272:BS272"/>
    <mergeCell ref="A273:F274"/>
    <mergeCell ref="G273:S274"/>
    <mergeCell ref="T273:Z274"/>
    <mergeCell ref="AA273:AO273"/>
    <mergeCell ref="AP273:BD273"/>
    <mergeCell ref="BE273:BS273"/>
    <mergeCell ref="AA274:AE274"/>
    <mergeCell ref="AF274:AJ274"/>
    <mergeCell ref="AK274:AO274"/>
    <mergeCell ref="BA262:BC262"/>
    <mergeCell ref="BD262:BF262"/>
    <mergeCell ref="BG262:BI262"/>
    <mergeCell ref="BJ262:BL262"/>
    <mergeCell ref="A270:BL270"/>
    <mergeCell ref="A271:BS271"/>
    <mergeCell ref="A263:C263"/>
    <mergeCell ref="D263:V263"/>
    <mergeCell ref="W263:Y263"/>
    <mergeCell ref="Z263:AB263"/>
    <mergeCell ref="AI262:AK262"/>
    <mergeCell ref="AL262:AN262"/>
    <mergeCell ref="AO262:AQ262"/>
    <mergeCell ref="AR262:AT262"/>
    <mergeCell ref="AU262:AW262"/>
    <mergeCell ref="AX262:AZ262"/>
    <mergeCell ref="A262:C262"/>
    <mergeCell ref="D262:V262"/>
    <mergeCell ref="W262:Y262"/>
    <mergeCell ref="Z262:AB262"/>
    <mergeCell ref="AC262:AE262"/>
    <mergeCell ref="AF262:AH262"/>
    <mergeCell ref="AP275:AT275"/>
    <mergeCell ref="AU275:AY275"/>
    <mergeCell ref="AZ275:BD275"/>
    <mergeCell ref="BE275:BI275"/>
    <mergeCell ref="BJ275:BN275"/>
    <mergeCell ref="BO275:BS275"/>
    <mergeCell ref="A275:F275"/>
    <mergeCell ref="G275:S275"/>
    <mergeCell ref="T275:Z275"/>
    <mergeCell ref="AA275:AE275"/>
    <mergeCell ref="AF275:AJ275"/>
    <mergeCell ref="AK275:AO275"/>
    <mergeCell ref="AP274:AT274"/>
    <mergeCell ref="AU274:AY274"/>
    <mergeCell ref="AZ274:BD274"/>
    <mergeCell ref="BE274:BI274"/>
    <mergeCell ref="BJ274:BN274"/>
    <mergeCell ref="BO274:BS274"/>
    <mergeCell ref="AP277:AT277"/>
    <mergeCell ref="AU277:AY277"/>
    <mergeCell ref="AZ277:BD277"/>
    <mergeCell ref="BE277:BI277"/>
    <mergeCell ref="BJ277:BN277"/>
    <mergeCell ref="BO277:BS277"/>
    <mergeCell ref="A277:F277"/>
    <mergeCell ref="G277:S277"/>
    <mergeCell ref="T277:Z277"/>
    <mergeCell ref="AA277:AE277"/>
    <mergeCell ref="AF277:AJ277"/>
    <mergeCell ref="AK277:AO277"/>
    <mergeCell ref="AP276:AT276"/>
    <mergeCell ref="AU276:AY276"/>
    <mergeCell ref="AZ276:BD276"/>
    <mergeCell ref="BE276:BI276"/>
    <mergeCell ref="BJ276:BN276"/>
    <mergeCell ref="BO276:BS276"/>
    <mergeCell ref="A276:F276"/>
    <mergeCell ref="G276:S276"/>
    <mergeCell ref="T276:Z276"/>
    <mergeCell ref="AA276:AE276"/>
    <mergeCell ref="AF276:AJ276"/>
    <mergeCell ref="AK276:AO276"/>
    <mergeCell ref="AP282:AT282"/>
    <mergeCell ref="AU282:AY282"/>
    <mergeCell ref="AZ282:BD282"/>
    <mergeCell ref="A283:F283"/>
    <mergeCell ref="G283:S283"/>
    <mergeCell ref="T283:Z283"/>
    <mergeCell ref="AA283:AE283"/>
    <mergeCell ref="AF283:AJ283"/>
    <mergeCell ref="AK283:AO283"/>
    <mergeCell ref="AP283:AT283"/>
    <mergeCell ref="A279:BL279"/>
    <mergeCell ref="A280:BD280"/>
    <mergeCell ref="A281:F282"/>
    <mergeCell ref="G281:S282"/>
    <mergeCell ref="T281:Z282"/>
    <mergeCell ref="AA281:AO281"/>
    <mergeCell ref="AP281:BD281"/>
    <mergeCell ref="AA282:AE282"/>
    <mergeCell ref="AF282:AJ282"/>
    <mergeCell ref="AK282:AO282"/>
    <mergeCell ref="AZ284:BD284"/>
    <mergeCell ref="A285:F285"/>
    <mergeCell ref="G285:S285"/>
    <mergeCell ref="T285:Z285"/>
    <mergeCell ref="AA285:AE285"/>
    <mergeCell ref="AF285:AJ285"/>
    <mergeCell ref="AK285:AO285"/>
    <mergeCell ref="AP285:AT285"/>
    <mergeCell ref="AU285:AY285"/>
    <mergeCell ref="AZ285:BD285"/>
    <mergeCell ref="AU283:AY283"/>
    <mergeCell ref="AZ283:BD283"/>
    <mergeCell ref="A284:F284"/>
    <mergeCell ref="G284:S284"/>
    <mergeCell ref="T284:Z284"/>
    <mergeCell ref="AA284:AE284"/>
    <mergeCell ref="AF284:AJ284"/>
    <mergeCell ref="AK284:AO284"/>
    <mergeCell ref="AP284:AT284"/>
    <mergeCell ref="AU284:AY284"/>
    <mergeCell ref="BB290:BF290"/>
    <mergeCell ref="BG290:BJ290"/>
    <mergeCell ref="BK290:BO290"/>
    <mergeCell ref="BP290:BS290"/>
    <mergeCell ref="A291:M291"/>
    <mergeCell ref="N291:U291"/>
    <mergeCell ref="V291:Z291"/>
    <mergeCell ref="AA291:AE291"/>
    <mergeCell ref="AF291:AI291"/>
    <mergeCell ref="AJ291:AN291"/>
    <mergeCell ref="AA290:AE290"/>
    <mergeCell ref="AF290:AI290"/>
    <mergeCell ref="AJ290:AN290"/>
    <mergeCell ref="AO290:AR290"/>
    <mergeCell ref="AS290:AW290"/>
    <mergeCell ref="AX290:BA290"/>
    <mergeCell ref="A287:BL287"/>
    <mergeCell ref="A288:BM288"/>
    <mergeCell ref="A289:M290"/>
    <mergeCell ref="N289:U290"/>
    <mergeCell ref="V289:Z290"/>
    <mergeCell ref="AA289:AI289"/>
    <mergeCell ref="AJ289:AR289"/>
    <mergeCell ref="AS289:BA289"/>
    <mergeCell ref="BB289:BJ289"/>
    <mergeCell ref="BK289:BS289"/>
    <mergeCell ref="BB292:BF292"/>
    <mergeCell ref="BG292:BJ292"/>
    <mergeCell ref="BK292:BO292"/>
    <mergeCell ref="BP292:BS292"/>
    <mergeCell ref="A293:M293"/>
    <mergeCell ref="N293:U293"/>
    <mergeCell ref="V293:Z293"/>
    <mergeCell ref="AA293:AE293"/>
    <mergeCell ref="AF293:AI293"/>
    <mergeCell ref="AJ293:AN293"/>
    <mergeCell ref="BP291:BS291"/>
    <mergeCell ref="A292:M292"/>
    <mergeCell ref="N292:U292"/>
    <mergeCell ref="V292:Z292"/>
    <mergeCell ref="AA292:AE292"/>
    <mergeCell ref="AF292:AI292"/>
    <mergeCell ref="AJ292:AN292"/>
    <mergeCell ref="AO292:AR292"/>
    <mergeCell ref="AS292:AW292"/>
    <mergeCell ref="AX292:BA292"/>
    <mergeCell ref="AO291:AR291"/>
    <mergeCell ref="AS291:AW291"/>
    <mergeCell ref="AX291:BA291"/>
    <mergeCell ref="BB291:BF291"/>
    <mergeCell ref="BG291:BJ291"/>
    <mergeCell ref="BK291:BO291"/>
    <mergeCell ref="AQ307:AV308"/>
    <mergeCell ref="AW307:BF307"/>
    <mergeCell ref="BG307:BL308"/>
    <mergeCell ref="AW308:BA308"/>
    <mergeCell ref="BB308:BF308"/>
    <mergeCell ref="A309:F309"/>
    <mergeCell ref="G309:S309"/>
    <mergeCell ref="T309:Y309"/>
    <mergeCell ref="Z309:AD309"/>
    <mergeCell ref="AE309:AJ309"/>
    <mergeCell ref="A307:F308"/>
    <mergeCell ref="G307:S308"/>
    <mergeCell ref="T307:Y308"/>
    <mergeCell ref="Z307:AD308"/>
    <mergeCell ref="AE307:AJ308"/>
    <mergeCell ref="AK307:AP308"/>
    <mergeCell ref="BP293:BS293"/>
    <mergeCell ref="A301:BL301"/>
    <mergeCell ref="A302:BL302"/>
    <mergeCell ref="A304:BL304"/>
    <mergeCell ref="A305:BL305"/>
    <mergeCell ref="A306:BL306"/>
    <mergeCell ref="AS294:AW294"/>
    <mergeCell ref="AX294:BA294"/>
    <mergeCell ref="BB294:BF294"/>
    <mergeCell ref="BG294:BJ294"/>
    <mergeCell ref="AO293:AR293"/>
    <mergeCell ref="AS293:AW293"/>
    <mergeCell ref="AX293:BA293"/>
    <mergeCell ref="BB293:BF293"/>
    <mergeCell ref="BG293:BJ293"/>
    <mergeCell ref="BK293:BO293"/>
    <mergeCell ref="BB310:BF310"/>
    <mergeCell ref="BG310:BL310"/>
    <mergeCell ref="A311:F311"/>
    <mergeCell ref="G311:S311"/>
    <mergeCell ref="T311:Y311"/>
    <mergeCell ref="Z311:AD311"/>
    <mergeCell ref="AE311:AJ311"/>
    <mergeCell ref="AK309:AP309"/>
    <mergeCell ref="AQ309:AV309"/>
    <mergeCell ref="AW309:BA309"/>
    <mergeCell ref="BB309:BF309"/>
    <mergeCell ref="BG309:BL309"/>
    <mergeCell ref="A310:F310"/>
    <mergeCell ref="G310:S310"/>
    <mergeCell ref="T310:Y310"/>
    <mergeCell ref="Z310:AD310"/>
    <mergeCell ref="AE310:AJ310"/>
    <mergeCell ref="A330:BL330"/>
    <mergeCell ref="A331:F333"/>
    <mergeCell ref="G331:P333"/>
    <mergeCell ref="Q331:AN331"/>
    <mergeCell ref="AO331:BL331"/>
    <mergeCell ref="Q332:U333"/>
    <mergeCell ref="V332:Y333"/>
    <mergeCell ref="Z332:AI332"/>
    <mergeCell ref="AJ332:AN333"/>
    <mergeCell ref="AO332:AS333"/>
    <mergeCell ref="AK311:AP311"/>
    <mergeCell ref="AQ311:AV311"/>
    <mergeCell ref="AW311:BA311"/>
    <mergeCell ref="BB311:BF311"/>
    <mergeCell ref="BG311:BL311"/>
    <mergeCell ref="A329:BL329"/>
    <mergeCell ref="BB312:BF312"/>
    <mergeCell ref="BG312:BL312"/>
    <mergeCell ref="A313:F313"/>
    <mergeCell ref="G313:S313"/>
    <mergeCell ref="AJ334:AN334"/>
    <mergeCell ref="AO334:AS334"/>
    <mergeCell ref="AT334:AW334"/>
    <mergeCell ref="AX334:BB334"/>
    <mergeCell ref="BC334:BG334"/>
    <mergeCell ref="BH334:BL334"/>
    <mergeCell ref="A334:F334"/>
    <mergeCell ref="G334:P334"/>
    <mergeCell ref="Q334:U334"/>
    <mergeCell ref="V334:Y334"/>
    <mergeCell ref="Z334:AD334"/>
    <mergeCell ref="AE334:AI334"/>
    <mergeCell ref="AT332:AW333"/>
    <mergeCell ref="AX332:BG332"/>
    <mergeCell ref="BH332:BL333"/>
    <mergeCell ref="Z333:AD333"/>
    <mergeCell ref="AE333:AI333"/>
    <mergeCell ref="AX333:BB333"/>
    <mergeCell ref="BC333:BG333"/>
    <mergeCell ref="AJ336:AN336"/>
    <mergeCell ref="AO336:AS336"/>
    <mergeCell ref="AT336:AW336"/>
    <mergeCell ref="AX336:BB336"/>
    <mergeCell ref="BC336:BG336"/>
    <mergeCell ref="BH336:BL336"/>
    <mergeCell ref="A336:F336"/>
    <mergeCell ref="G336:P336"/>
    <mergeCell ref="Q336:U336"/>
    <mergeCell ref="V336:Y336"/>
    <mergeCell ref="Z336:AD336"/>
    <mergeCell ref="AE336:AI336"/>
    <mergeCell ref="AJ335:AN335"/>
    <mergeCell ref="AO335:AS335"/>
    <mergeCell ref="AT335:AW335"/>
    <mergeCell ref="AX335:BB335"/>
    <mergeCell ref="BC335:BG335"/>
    <mergeCell ref="BH335:BL335"/>
    <mergeCell ref="A335:F335"/>
    <mergeCell ref="G335:P335"/>
    <mergeCell ref="Q335:U335"/>
    <mergeCell ref="V335:Y335"/>
    <mergeCell ref="Z335:AD335"/>
    <mergeCell ref="AE335:AI335"/>
    <mergeCell ref="BE356:BL357"/>
    <mergeCell ref="A358:F358"/>
    <mergeCell ref="G358:S358"/>
    <mergeCell ref="T358:Y358"/>
    <mergeCell ref="Z358:AD358"/>
    <mergeCell ref="AE358:AJ358"/>
    <mergeCell ref="AK358:AP358"/>
    <mergeCell ref="AQ358:AV358"/>
    <mergeCell ref="AW358:BD358"/>
    <mergeCell ref="BE358:BL358"/>
    <mergeCell ref="A354:BL354"/>
    <mergeCell ref="A355:BL355"/>
    <mergeCell ref="A356:F357"/>
    <mergeCell ref="G356:S357"/>
    <mergeCell ref="T356:Y357"/>
    <mergeCell ref="Z356:AD357"/>
    <mergeCell ref="AE356:AJ357"/>
    <mergeCell ref="AK356:AP357"/>
    <mergeCell ref="AQ356:AV357"/>
    <mergeCell ref="AW356:BD357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383:BL383"/>
    <mergeCell ref="AW360:BD360"/>
    <mergeCell ref="BE360:BL360"/>
    <mergeCell ref="A378:BL378"/>
    <mergeCell ref="A379:BL379"/>
    <mergeCell ref="A381:BL381"/>
    <mergeCell ref="A382:BL382"/>
    <mergeCell ref="A361:F361"/>
    <mergeCell ref="G361:S361"/>
    <mergeCell ref="T361:Y361"/>
    <mergeCell ref="Z361:AD361"/>
    <mergeCell ref="AQ359:AV359"/>
    <mergeCell ref="AW359:BD359"/>
    <mergeCell ref="BE359:BL359"/>
    <mergeCell ref="A360:F360"/>
    <mergeCell ref="G360:S360"/>
    <mergeCell ref="T360:Y360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U39:BY39"/>
    <mergeCell ref="A40:D40"/>
    <mergeCell ref="E40:T40"/>
    <mergeCell ref="U40:Y40"/>
    <mergeCell ref="Z40:AD40"/>
    <mergeCell ref="AE40:AH40"/>
    <mergeCell ref="AI40:AM40"/>
    <mergeCell ref="AN40:AR40"/>
    <mergeCell ref="AS40:AW40"/>
    <mergeCell ref="AX40:BA40"/>
    <mergeCell ref="AS39:AW39"/>
    <mergeCell ref="AX39:BA39"/>
    <mergeCell ref="BB39:BF39"/>
    <mergeCell ref="BG39:BK39"/>
    <mergeCell ref="BL39:BP39"/>
    <mergeCell ref="BQ39:BT39"/>
    <mergeCell ref="BL38:BP38"/>
    <mergeCell ref="BQ38:BT38"/>
    <mergeCell ref="BU38:BY38"/>
    <mergeCell ref="A39:D39"/>
    <mergeCell ref="E39:T39"/>
    <mergeCell ref="U39:Y39"/>
    <mergeCell ref="Z39:AD39"/>
    <mergeCell ref="AE39:AH39"/>
    <mergeCell ref="AI39:AM39"/>
    <mergeCell ref="AN39:AR39"/>
    <mergeCell ref="AI38:AM38"/>
    <mergeCell ref="AN38:AR38"/>
    <mergeCell ref="AS38:AW38"/>
    <mergeCell ref="AX38:BA38"/>
    <mergeCell ref="BB38:BF38"/>
    <mergeCell ref="BG38:BK38"/>
    <mergeCell ref="BL41:BP41"/>
    <mergeCell ref="BQ41:BT41"/>
    <mergeCell ref="BU41:BY41"/>
    <mergeCell ref="A42:D42"/>
    <mergeCell ref="E42:T42"/>
    <mergeCell ref="U42:Y42"/>
    <mergeCell ref="Z42:AD42"/>
    <mergeCell ref="AE42:AH42"/>
    <mergeCell ref="AI42:AM42"/>
    <mergeCell ref="AN42:AR42"/>
    <mergeCell ref="AI41:AM41"/>
    <mergeCell ref="AN41:AR41"/>
    <mergeCell ref="AS41:AW41"/>
    <mergeCell ref="AX41:BA41"/>
    <mergeCell ref="BB41:BF41"/>
    <mergeCell ref="BG41:BK41"/>
    <mergeCell ref="BB40:BF40"/>
    <mergeCell ref="BG40:BK40"/>
    <mergeCell ref="BL40:BP40"/>
    <mergeCell ref="BQ40:BT40"/>
    <mergeCell ref="BU40:BY40"/>
    <mergeCell ref="A41:D41"/>
    <mergeCell ref="E41:T41"/>
    <mergeCell ref="U41:Y41"/>
    <mergeCell ref="Z41:AD41"/>
    <mergeCell ref="AE41:AH4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A51:D51"/>
    <mergeCell ref="E51:W51"/>
    <mergeCell ref="X51:AB51"/>
    <mergeCell ref="AC51:AG51"/>
    <mergeCell ref="AH51:AL51"/>
    <mergeCell ref="BU42:BY42"/>
    <mergeCell ref="AS42:AW42"/>
    <mergeCell ref="AX42:BA42"/>
    <mergeCell ref="BB42:BF42"/>
    <mergeCell ref="BG42:BK42"/>
    <mergeCell ref="BL42:BP42"/>
    <mergeCell ref="BQ42:BT42"/>
    <mergeCell ref="AW50:BA50"/>
    <mergeCell ref="BB50:BF50"/>
    <mergeCell ref="BG50:BK50"/>
    <mergeCell ref="AW48:BA48"/>
    <mergeCell ref="BB48:BF48"/>
    <mergeCell ref="BG48:BK48"/>
    <mergeCell ref="AW47:BA47"/>
    <mergeCell ref="BB47:BF47"/>
    <mergeCell ref="BG47:BK47"/>
    <mergeCell ref="A48:D48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BG55:BK55"/>
    <mergeCell ref="A56:D56"/>
    <mergeCell ref="E56:W56"/>
    <mergeCell ref="X56:AB56"/>
    <mergeCell ref="AC56:AG56"/>
    <mergeCell ref="AH56:AL56"/>
    <mergeCell ref="AM56:AQ56"/>
    <mergeCell ref="AR56:AV56"/>
    <mergeCell ref="AW56:BA56"/>
    <mergeCell ref="BB56:BF56"/>
    <mergeCell ref="BG54:BK54"/>
    <mergeCell ref="A55:D55"/>
    <mergeCell ref="E55:W55"/>
    <mergeCell ref="X55:AB55"/>
    <mergeCell ref="AC55:AG55"/>
    <mergeCell ref="AH55:AL55"/>
    <mergeCell ref="AM55:AQ55"/>
    <mergeCell ref="AR55:AV55"/>
    <mergeCell ref="AW55:BA55"/>
    <mergeCell ref="BB55:BF55"/>
    <mergeCell ref="BG57:BK57"/>
    <mergeCell ref="A58:D58"/>
    <mergeCell ref="E58:W58"/>
    <mergeCell ref="X58:AB58"/>
    <mergeCell ref="AC58:AG58"/>
    <mergeCell ref="AH58:AL58"/>
    <mergeCell ref="AM58:AQ58"/>
    <mergeCell ref="AR58:AV58"/>
    <mergeCell ref="AW58:BA58"/>
    <mergeCell ref="BB58:BF58"/>
    <mergeCell ref="BG56:BK56"/>
    <mergeCell ref="A57:D57"/>
    <mergeCell ref="E57:W57"/>
    <mergeCell ref="X57:AB57"/>
    <mergeCell ref="AC57:AG57"/>
    <mergeCell ref="AH57:AL57"/>
    <mergeCell ref="AM57:AQ57"/>
    <mergeCell ref="AR57:AV57"/>
    <mergeCell ref="AW57:BA57"/>
    <mergeCell ref="BB57:BF57"/>
    <mergeCell ref="BG59:BK59"/>
    <mergeCell ref="A60:D60"/>
    <mergeCell ref="E60:W60"/>
    <mergeCell ref="X60:AB60"/>
    <mergeCell ref="AC60:AG60"/>
    <mergeCell ref="AH60:AL60"/>
    <mergeCell ref="AM60:AQ60"/>
    <mergeCell ref="AR60:AV60"/>
    <mergeCell ref="AW60:BA60"/>
    <mergeCell ref="BB60:BF60"/>
    <mergeCell ref="BG58:BK58"/>
    <mergeCell ref="A59:D59"/>
    <mergeCell ref="E59:W59"/>
    <mergeCell ref="X59:AB59"/>
    <mergeCell ref="AC59:AG59"/>
    <mergeCell ref="AH59:AL59"/>
    <mergeCell ref="AM59:AQ59"/>
    <mergeCell ref="AR59:AV59"/>
    <mergeCell ref="AW59:BA59"/>
    <mergeCell ref="BB59:BF59"/>
    <mergeCell ref="BG62:BK62"/>
    <mergeCell ref="BG61:BK61"/>
    <mergeCell ref="A62:D62"/>
    <mergeCell ref="E62:W62"/>
    <mergeCell ref="X62:AB62"/>
    <mergeCell ref="AC62:AG62"/>
    <mergeCell ref="AH62:AL62"/>
    <mergeCell ref="AM62:AQ62"/>
    <mergeCell ref="AR62:AV62"/>
    <mergeCell ref="AW62:BA62"/>
    <mergeCell ref="BB62:BF62"/>
    <mergeCell ref="BG60:BK60"/>
    <mergeCell ref="A61:D61"/>
    <mergeCell ref="E61:W61"/>
    <mergeCell ref="X61:AB61"/>
    <mergeCell ref="AC61:AG61"/>
    <mergeCell ref="AH61:AL61"/>
    <mergeCell ref="AM61:AQ61"/>
    <mergeCell ref="AR61:AV61"/>
    <mergeCell ref="AW61:BA61"/>
    <mergeCell ref="BB61:BF61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AI78:AM78"/>
    <mergeCell ref="AN78:AR78"/>
    <mergeCell ref="AI77:AM77"/>
    <mergeCell ref="AN77:AR77"/>
    <mergeCell ref="AS77:AW77"/>
    <mergeCell ref="AX77:BA77"/>
    <mergeCell ref="BB77:BF77"/>
    <mergeCell ref="BG77:BK77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B79:BF79"/>
    <mergeCell ref="BG79:BK79"/>
    <mergeCell ref="BL79:BP79"/>
    <mergeCell ref="BQ79:BT79"/>
    <mergeCell ref="BU79:BY79"/>
    <mergeCell ref="A80:D80"/>
    <mergeCell ref="E80:T80"/>
    <mergeCell ref="U80:Y80"/>
    <mergeCell ref="Z80:AD80"/>
    <mergeCell ref="AE80:AH80"/>
    <mergeCell ref="BU78:BY78"/>
    <mergeCell ref="A79:D79"/>
    <mergeCell ref="E79:T79"/>
    <mergeCell ref="U79:Y79"/>
    <mergeCell ref="Z79:AD79"/>
    <mergeCell ref="AE79:AH79"/>
    <mergeCell ref="AI79:AM79"/>
    <mergeCell ref="AN79:AR79"/>
    <mergeCell ref="AS79:AW79"/>
    <mergeCell ref="AX79:BA79"/>
    <mergeCell ref="AS78:AW78"/>
    <mergeCell ref="AX78:BA78"/>
    <mergeCell ref="BB78:BF78"/>
    <mergeCell ref="BG78:BK78"/>
    <mergeCell ref="BL78:BP78"/>
    <mergeCell ref="BQ78:BT78"/>
    <mergeCell ref="BU81:BY81"/>
    <mergeCell ref="A82:D82"/>
    <mergeCell ref="E82:T82"/>
    <mergeCell ref="U82:Y82"/>
    <mergeCell ref="Z82:AD82"/>
    <mergeCell ref="AE82:AH82"/>
    <mergeCell ref="AI82:AM82"/>
    <mergeCell ref="AN82:AR82"/>
    <mergeCell ref="AS82:AW82"/>
    <mergeCell ref="AX82:BA82"/>
    <mergeCell ref="AS81:AW81"/>
    <mergeCell ref="AX81:BA81"/>
    <mergeCell ref="BB81:BF81"/>
    <mergeCell ref="BG81:BK81"/>
    <mergeCell ref="BL81:BP81"/>
    <mergeCell ref="BQ81:BT81"/>
    <mergeCell ref="BL80:BP80"/>
    <mergeCell ref="BQ80:BT80"/>
    <mergeCell ref="BU80:BY80"/>
    <mergeCell ref="A81:D81"/>
    <mergeCell ref="E81:T81"/>
    <mergeCell ref="U81:Y81"/>
    <mergeCell ref="Z81:AD81"/>
    <mergeCell ref="AE81:AH81"/>
    <mergeCell ref="AI81:AM81"/>
    <mergeCell ref="AN81:AR81"/>
    <mergeCell ref="AI80:AM80"/>
    <mergeCell ref="AN80:AR80"/>
    <mergeCell ref="AS80:AW80"/>
    <mergeCell ref="AX80:BA80"/>
    <mergeCell ref="BB80:BF80"/>
    <mergeCell ref="BG80:BK80"/>
    <mergeCell ref="BL83:BP83"/>
    <mergeCell ref="BQ83:BT83"/>
    <mergeCell ref="BU83:BY83"/>
    <mergeCell ref="A84:D84"/>
    <mergeCell ref="E84:T84"/>
    <mergeCell ref="U84:Y84"/>
    <mergeCell ref="Z84:AD84"/>
    <mergeCell ref="AE84:AH84"/>
    <mergeCell ref="AI84:AM84"/>
    <mergeCell ref="AN84:AR84"/>
    <mergeCell ref="AI83:AM83"/>
    <mergeCell ref="AN83:AR83"/>
    <mergeCell ref="AS83:AW83"/>
    <mergeCell ref="AX83:BA83"/>
    <mergeCell ref="BB83:BF83"/>
    <mergeCell ref="BG83:BK83"/>
    <mergeCell ref="BB82:BF82"/>
    <mergeCell ref="BG82:BK82"/>
    <mergeCell ref="BL82:BP82"/>
    <mergeCell ref="BQ82:BT82"/>
    <mergeCell ref="BU82:BY82"/>
    <mergeCell ref="A83:D83"/>
    <mergeCell ref="E83:T83"/>
    <mergeCell ref="U83:Y83"/>
    <mergeCell ref="Z83:AD83"/>
    <mergeCell ref="AE83:AH83"/>
    <mergeCell ref="BB85:BF85"/>
    <mergeCell ref="BG85:BK85"/>
    <mergeCell ref="BL85:BP85"/>
    <mergeCell ref="BQ85:BT85"/>
    <mergeCell ref="BU85:BY85"/>
    <mergeCell ref="A86:D86"/>
    <mergeCell ref="E86:T86"/>
    <mergeCell ref="U86:Y86"/>
    <mergeCell ref="Z86:AD86"/>
    <mergeCell ref="AE86:AH86"/>
    <mergeCell ref="BU84:BY84"/>
    <mergeCell ref="A85:D85"/>
    <mergeCell ref="E85:T85"/>
    <mergeCell ref="U85:Y85"/>
    <mergeCell ref="Z85:AD85"/>
    <mergeCell ref="AE85:AH85"/>
    <mergeCell ref="AI85:AM85"/>
    <mergeCell ref="AN85:AR85"/>
    <mergeCell ref="AS85:AW85"/>
    <mergeCell ref="AX85:BA85"/>
    <mergeCell ref="AS84:AW84"/>
    <mergeCell ref="AX84:BA84"/>
    <mergeCell ref="BB84:BF84"/>
    <mergeCell ref="BG84:BK84"/>
    <mergeCell ref="BL84:BP84"/>
    <mergeCell ref="BQ84:BT84"/>
    <mergeCell ref="BU87:BY87"/>
    <mergeCell ref="A88:D88"/>
    <mergeCell ref="E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BL86:BP86"/>
    <mergeCell ref="BQ86:BT86"/>
    <mergeCell ref="BU86:BY86"/>
    <mergeCell ref="A87:D87"/>
    <mergeCell ref="E87:T87"/>
    <mergeCell ref="U87:Y87"/>
    <mergeCell ref="Z87:AD87"/>
    <mergeCell ref="AE87:AH87"/>
    <mergeCell ref="AI87:AM87"/>
    <mergeCell ref="AN87:AR87"/>
    <mergeCell ref="AI86:AM86"/>
    <mergeCell ref="AN86:AR86"/>
    <mergeCell ref="AS86:AW86"/>
    <mergeCell ref="AX86:BA86"/>
    <mergeCell ref="BB86:BF86"/>
    <mergeCell ref="BG86:BK86"/>
    <mergeCell ref="BL89:BP89"/>
    <mergeCell ref="BQ89:BT89"/>
    <mergeCell ref="BU89:BY89"/>
    <mergeCell ref="A90:D90"/>
    <mergeCell ref="E90:T90"/>
    <mergeCell ref="U90:Y90"/>
    <mergeCell ref="Z90:AD90"/>
    <mergeCell ref="AE90:AH90"/>
    <mergeCell ref="AI90:AM90"/>
    <mergeCell ref="AN90:AR90"/>
    <mergeCell ref="AI89:AM89"/>
    <mergeCell ref="AN89:AR89"/>
    <mergeCell ref="AS89:AW89"/>
    <mergeCell ref="AX89:BA89"/>
    <mergeCell ref="BB89:BF89"/>
    <mergeCell ref="BG89:BK89"/>
    <mergeCell ref="BB88:BF88"/>
    <mergeCell ref="BG88:BK88"/>
    <mergeCell ref="BL88:BP88"/>
    <mergeCell ref="BQ88:BT88"/>
    <mergeCell ref="BU88:BY88"/>
    <mergeCell ref="A89:D89"/>
    <mergeCell ref="E89:T89"/>
    <mergeCell ref="U89:Y89"/>
    <mergeCell ref="Z89:AD89"/>
    <mergeCell ref="AE89:AH89"/>
    <mergeCell ref="BB91:BF91"/>
    <mergeCell ref="BG91:BK91"/>
    <mergeCell ref="BL91:BP91"/>
    <mergeCell ref="BQ91:BT91"/>
    <mergeCell ref="BU91:BY91"/>
    <mergeCell ref="A92:D92"/>
    <mergeCell ref="E92:T92"/>
    <mergeCell ref="U92:Y92"/>
    <mergeCell ref="Z92:AD92"/>
    <mergeCell ref="AE92:AH92"/>
    <mergeCell ref="BU90:BY90"/>
    <mergeCell ref="A91:D91"/>
    <mergeCell ref="E91:T91"/>
    <mergeCell ref="U91:Y91"/>
    <mergeCell ref="Z91:AD91"/>
    <mergeCell ref="AE91:AH91"/>
    <mergeCell ref="AI91:AM91"/>
    <mergeCell ref="AN91:AR91"/>
    <mergeCell ref="AS91:AW91"/>
    <mergeCell ref="AX91:BA91"/>
    <mergeCell ref="AS90:AW90"/>
    <mergeCell ref="AX90:BA90"/>
    <mergeCell ref="BB90:BF90"/>
    <mergeCell ref="BG90:BK90"/>
    <mergeCell ref="BL90:BP90"/>
    <mergeCell ref="BQ90:BT90"/>
    <mergeCell ref="BU93:BY93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D93"/>
    <mergeCell ref="E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AW111:BA111"/>
    <mergeCell ref="BB111:BF111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E111:W111"/>
    <mergeCell ref="X111:AB111"/>
    <mergeCell ref="AC111:AG111"/>
    <mergeCell ref="AH111:AL111"/>
    <mergeCell ref="AM111:AQ111"/>
    <mergeCell ref="AR111:AV111"/>
    <mergeCell ref="A110:D110"/>
    <mergeCell ref="E110:W110"/>
    <mergeCell ref="X110:AB110"/>
    <mergeCell ref="AC110:AG110"/>
    <mergeCell ref="AH110:AL110"/>
    <mergeCell ref="AM110:AQ110"/>
    <mergeCell ref="AR110:AV110"/>
    <mergeCell ref="AW113:BA113"/>
    <mergeCell ref="BB113:BF113"/>
    <mergeCell ref="BG113:BK113"/>
    <mergeCell ref="A114:D114"/>
    <mergeCell ref="E114:W114"/>
    <mergeCell ref="X114:AB114"/>
    <mergeCell ref="AC114:AG114"/>
    <mergeCell ref="AH114:AL114"/>
    <mergeCell ref="AM114:AQ114"/>
    <mergeCell ref="AR114:AV114"/>
    <mergeCell ref="AW112:BA112"/>
    <mergeCell ref="BB112:BF112"/>
    <mergeCell ref="BG112:BK112"/>
    <mergeCell ref="A113:D113"/>
    <mergeCell ref="E113:W113"/>
    <mergeCell ref="X113:AB113"/>
    <mergeCell ref="AC113:AG113"/>
    <mergeCell ref="AH113:AL113"/>
    <mergeCell ref="AM113:AQ113"/>
    <mergeCell ref="AR113:AV113"/>
    <mergeCell ref="AW115:BA115"/>
    <mergeCell ref="BB115:BF115"/>
    <mergeCell ref="BG115:BK115"/>
    <mergeCell ref="A116:D116"/>
    <mergeCell ref="E116:W116"/>
    <mergeCell ref="X116:AB116"/>
    <mergeCell ref="AC116:AG116"/>
    <mergeCell ref="AH116:AL116"/>
    <mergeCell ref="AM116:AQ116"/>
    <mergeCell ref="AR116:AV116"/>
    <mergeCell ref="AW114:BA114"/>
    <mergeCell ref="BB114:BF114"/>
    <mergeCell ref="BG114:BK114"/>
    <mergeCell ref="A115:D115"/>
    <mergeCell ref="E115:W115"/>
    <mergeCell ref="X115:AB115"/>
    <mergeCell ref="AC115:AG115"/>
    <mergeCell ref="AH115:AL115"/>
    <mergeCell ref="AM115:AQ115"/>
    <mergeCell ref="AR115:AV115"/>
    <mergeCell ref="AW117:BA117"/>
    <mergeCell ref="BB117:BF117"/>
    <mergeCell ref="BG117:BK117"/>
    <mergeCell ref="A118:D118"/>
    <mergeCell ref="E118:W118"/>
    <mergeCell ref="X118:AB118"/>
    <mergeCell ref="AC118:AG118"/>
    <mergeCell ref="AH118:AL118"/>
    <mergeCell ref="AM118:AQ118"/>
    <mergeCell ref="AR118:AV118"/>
    <mergeCell ref="AW116:BA116"/>
    <mergeCell ref="BB116:BF116"/>
    <mergeCell ref="BG116:BK116"/>
    <mergeCell ref="A117:D117"/>
    <mergeCell ref="E117:W117"/>
    <mergeCell ref="X117:AB117"/>
    <mergeCell ref="AC117:AG117"/>
    <mergeCell ref="AH117:AL117"/>
    <mergeCell ref="AM117:AQ117"/>
    <mergeCell ref="AR117:AV117"/>
    <mergeCell ref="AW119:BA119"/>
    <mergeCell ref="BB119:BF119"/>
    <mergeCell ref="BG119:BK119"/>
    <mergeCell ref="A120:D120"/>
    <mergeCell ref="E120:W120"/>
    <mergeCell ref="X120:AB120"/>
    <mergeCell ref="AC120:AG120"/>
    <mergeCell ref="AH120:AL120"/>
    <mergeCell ref="AM120:AQ120"/>
    <mergeCell ref="AR120:AV120"/>
    <mergeCell ref="AW118:BA118"/>
    <mergeCell ref="BB118:BF118"/>
    <mergeCell ref="BG118:BK118"/>
    <mergeCell ref="A119:D119"/>
    <mergeCell ref="E119:W119"/>
    <mergeCell ref="X119:AB119"/>
    <mergeCell ref="AC119:AG119"/>
    <mergeCell ref="AH119:AL119"/>
    <mergeCell ref="AM119:AQ119"/>
    <mergeCell ref="AR119:AV119"/>
    <mergeCell ref="AW121:BA121"/>
    <mergeCell ref="BB121:BF121"/>
    <mergeCell ref="BG121:BK121"/>
    <mergeCell ref="A122:D122"/>
    <mergeCell ref="E122:W122"/>
    <mergeCell ref="X122:AB122"/>
    <mergeCell ref="AC122:AG122"/>
    <mergeCell ref="AH122:AL122"/>
    <mergeCell ref="AM122:AQ122"/>
    <mergeCell ref="AR122:AV122"/>
    <mergeCell ref="AW120:BA120"/>
    <mergeCell ref="BB120:BF120"/>
    <mergeCell ref="BG120:BK120"/>
    <mergeCell ref="A121:D121"/>
    <mergeCell ref="E121:W121"/>
    <mergeCell ref="X121:AB121"/>
    <mergeCell ref="AC121:AG121"/>
    <mergeCell ref="AH121:AL121"/>
    <mergeCell ref="AM121:AQ121"/>
    <mergeCell ref="AR121:AV121"/>
    <mergeCell ref="AW123:BA123"/>
    <mergeCell ref="BB123:BF123"/>
    <mergeCell ref="BG123:BK123"/>
    <mergeCell ref="A124:D124"/>
    <mergeCell ref="E124:W124"/>
    <mergeCell ref="X124:AB124"/>
    <mergeCell ref="AC124:AG124"/>
    <mergeCell ref="AH124:AL124"/>
    <mergeCell ref="AM124:AQ124"/>
    <mergeCell ref="AR124:AV124"/>
    <mergeCell ref="AW122:BA122"/>
    <mergeCell ref="BB122:BF122"/>
    <mergeCell ref="BG122:BK122"/>
    <mergeCell ref="A123:D123"/>
    <mergeCell ref="E123:W123"/>
    <mergeCell ref="X123:AB123"/>
    <mergeCell ref="AC123:AG123"/>
    <mergeCell ref="AH123:AL123"/>
    <mergeCell ref="AM123:AQ123"/>
    <mergeCell ref="AR123:AV123"/>
    <mergeCell ref="AW125:BA125"/>
    <mergeCell ref="BB125:BF125"/>
    <mergeCell ref="BG125:BK125"/>
    <mergeCell ref="A126:D126"/>
    <mergeCell ref="E126:W126"/>
    <mergeCell ref="X126:AB126"/>
    <mergeCell ref="AC126:AG126"/>
    <mergeCell ref="AH126:AL126"/>
    <mergeCell ref="AM126:AQ126"/>
    <mergeCell ref="AR126:AV126"/>
    <mergeCell ref="AW124:BA124"/>
    <mergeCell ref="BB124:BF124"/>
    <mergeCell ref="BG124:BK124"/>
    <mergeCell ref="A125:D125"/>
    <mergeCell ref="E125:W125"/>
    <mergeCell ref="X125:AB125"/>
    <mergeCell ref="AC125:AG125"/>
    <mergeCell ref="AH125:AL125"/>
    <mergeCell ref="AM125:AQ125"/>
    <mergeCell ref="AR125:AV125"/>
    <mergeCell ref="AW127:BA127"/>
    <mergeCell ref="BB127:BF127"/>
    <mergeCell ref="BG127:BK127"/>
    <mergeCell ref="A128:D128"/>
    <mergeCell ref="E128:W128"/>
    <mergeCell ref="X128:AB128"/>
    <mergeCell ref="AC128:AG128"/>
    <mergeCell ref="AH128:AL128"/>
    <mergeCell ref="AM128:AQ128"/>
    <mergeCell ref="AR128:AV128"/>
    <mergeCell ref="AW126:BA126"/>
    <mergeCell ref="BB126:BF126"/>
    <mergeCell ref="BG126:BK126"/>
    <mergeCell ref="A127:D127"/>
    <mergeCell ref="E127:W127"/>
    <mergeCell ref="X127:AB127"/>
    <mergeCell ref="AC127:AG127"/>
    <mergeCell ref="AH127:AL127"/>
    <mergeCell ref="AM127:AQ127"/>
    <mergeCell ref="AR127:AV127"/>
    <mergeCell ref="AW130:BA130"/>
    <mergeCell ref="BB130:BF130"/>
    <mergeCell ref="BG130:BK130"/>
    <mergeCell ref="AW129:BA129"/>
    <mergeCell ref="BB129:BF129"/>
    <mergeCell ref="BG129:BK129"/>
    <mergeCell ref="A130:D130"/>
    <mergeCell ref="E130:W130"/>
    <mergeCell ref="X130:AB130"/>
    <mergeCell ref="AC130:AG130"/>
    <mergeCell ref="AH130:AL130"/>
    <mergeCell ref="AM130:AQ130"/>
    <mergeCell ref="AR130:AV130"/>
    <mergeCell ref="AW128:BA128"/>
    <mergeCell ref="BB128:BF128"/>
    <mergeCell ref="BG128:BK128"/>
    <mergeCell ref="A129:D129"/>
    <mergeCell ref="E129:W129"/>
    <mergeCell ref="X129:AB129"/>
    <mergeCell ref="AC129:AG129"/>
    <mergeCell ref="AH129:AL129"/>
    <mergeCell ref="AM129:AQ129"/>
    <mergeCell ref="AR129:AV129"/>
    <mergeCell ref="BU148:BY148"/>
    <mergeCell ref="A149:C149"/>
    <mergeCell ref="D149:T149"/>
    <mergeCell ref="U149:Y149"/>
    <mergeCell ref="Z149:AD149"/>
    <mergeCell ref="AE149:AH149"/>
    <mergeCell ref="AI149:AM149"/>
    <mergeCell ref="AN149:AR149"/>
    <mergeCell ref="AS149:AW149"/>
    <mergeCell ref="AX149:BA149"/>
    <mergeCell ref="AS148:AW148"/>
    <mergeCell ref="AX148:BA148"/>
    <mergeCell ref="BB148:BF148"/>
    <mergeCell ref="BG148:BK148"/>
    <mergeCell ref="BL148:BP148"/>
    <mergeCell ref="BQ148:BT148"/>
    <mergeCell ref="A148:C148"/>
    <mergeCell ref="D148:T148"/>
    <mergeCell ref="U148:Y148"/>
    <mergeCell ref="Z148:AD148"/>
    <mergeCell ref="AE148:AH148"/>
    <mergeCell ref="AI148:AM148"/>
    <mergeCell ref="AN148:AR148"/>
    <mergeCell ref="BL150:BP150"/>
    <mergeCell ref="BQ150:BT150"/>
    <mergeCell ref="BU150:BY150"/>
    <mergeCell ref="A151:C151"/>
    <mergeCell ref="D151:T151"/>
    <mergeCell ref="U151:Y151"/>
    <mergeCell ref="Z151:AD151"/>
    <mergeCell ref="AE151:AH151"/>
    <mergeCell ref="AI151:AM151"/>
    <mergeCell ref="AN151:AR151"/>
    <mergeCell ref="AI150:AM150"/>
    <mergeCell ref="AN150:AR150"/>
    <mergeCell ref="AS150:AW150"/>
    <mergeCell ref="AX150:BA150"/>
    <mergeCell ref="BB150:BF150"/>
    <mergeCell ref="BG150:BK150"/>
    <mergeCell ref="BB149:BF149"/>
    <mergeCell ref="BG149:BK149"/>
    <mergeCell ref="BL149:BP149"/>
    <mergeCell ref="BQ149:BT149"/>
    <mergeCell ref="BU149:BY149"/>
    <mergeCell ref="A150:C150"/>
    <mergeCell ref="D150:T150"/>
    <mergeCell ref="U150:Y150"/>
    <mergeCell ref="Z150:AD150"/>
    <mergeCell ref="AE150:AH150"/>
    <mergeCell ref="BD160:BH160"/>
    <mergeCell ref="A161:C161"/>
    <mergeCell ref="D161:T161"/>
    <mergeCell ref="U161:Y161"/>
    <mergeCell ref="Z161:AD161"/>
    <mergeCell ref="AE161:AI161"/>
    <mergeCell ref="AJ161:AN161"/>
    <mergeCell ref="AO161:AS161"/>
    <mergeCell ref="AT161:AX161"/>
    <mergeCell ref="AY161:BC161"/>
    <mergeCell ref="A160:C160"/>
    <mergeCell ref="D160:T160"/>
    <mergeCell ref="U160:Y160"/>
    <mergeCell ref="Z160:AD160"/>
    <mergeCell ref="AE160:AI160"/>
    <mergeCell ref="BU151:BY151"/>
    <mergeCell ref="AS151:AW151"/>
    <mergeCell ref="AX151:BA151"/>
    <mergeCell ref="BB151:BF151"/>
    <mergeCell ref="BG151:BK151"/>
    <mergeCell ref="BL151:BP151"/>
    <mergeCell ref="BQ151:BT151"/>
    <mergeCell ref="AO158:AS158"/>
    <mergeCell ref="AT158:AX158"/>
    <mergeCell ref="AY158:BC158"/>
    <mergeCell ref="BD158:BH158"/>
    <mergeCell ref="AO157:AS157"/>
    <mergeCell ref="AT157:AX157"/>
    <mergeCell ref="AY157:BC157"/>
    <mergeCell ref="BD157:BH157"/>
    <mergeCell ref="A158:C158"/>
    <mergeCell ref="D158:T158"/>
    <mergeCell ref="AP172:AT172"/>
    <mergeCell ref="AU172:AY172"/>
    <mergeCell ref="AZ172:BD172"/>
    <mergeCell ref="BD163:BH163"/>
    <mergeCell ref="BD162:BH162"/>
    <mergeCell ref="A163:C163"/>
    <mergeCell ref="D163:T163"/>
    <mergeCell ref="U163:Y163"/>
    <mergeCell ref="Z163:AD163"/>
    <mergeCell ref="AE163:AI163"/>
    <mergeCell ref="AJ163:AN163"/>
    <mergeCell ref="AO163:AS163"/>
    <mergeCell ref="AT163:AX163"/>
    <mergeCell ref="AY163:BC163"/>
    <mergeCell ref="BD161:BH161"/>
    <mergeCell ref="A162:C162"/>
    <mergeCell ref="D162:T162"/>
    <mergeCell ref="U162:Y162"/>
    <mergeCell ref="Z162:AD162"/>
    <mergeCell ref="AE162:AI162"/>
    <mergeCell ref="AJ162:AN162"/>
    <mergeCell ref="AO162:AS162"/>
    <mergeCell ref="AT162:AX162"/>
    <mergeCell ref="AY162:BC162"/>
    <mergeCell ref="BE170:BI170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A172:C172"/>
    <mergeCell ref="D172:P172"/>
    <mergeCell ref="Q172:U172"/>
    <mergeCell ref="V172:AE172"/>
    <mergeCell ref="AF172:AJ172"/>
    <mergeCell ref="AK172:AO172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7:BX187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A189:C189"/>
    <mergeCell ref="D189:P189"/>
    <mergeCell ref="Q189:U189"/>
    <mergeCell ref="V189:AE189"/>
    <mergeCell ref="AF189:AJ189"/>
    <mergeCell ref="AK189:AO189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88:BI188"/>
    <mergeCell ref="BJ188:BN188"/>
    <mergeCell ref="BO188:BS188"/>
    <mergeCell ref="BT188:BX188"/>
    <mergeCell ref="A195:C195"/>
    <mergeCell ref="D195:P195"/>
    <mergeCell ref="Q195:U195"/>
    <mergeCell ref="V195:AE195"/>
    <mergeCell ref="AF195:AJ195"/>
    <mergeCell ref="AK195:AO195"/>
    <mergeCell ref="BT193:BX193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BE196:BI196"/>
    <mergeCell ref="BJ196:BN196"/>
    <mergeCell ref="BO196:BS196"/>
    <mergeCell ref="BT196:BX196"/>
    <mergeCell ref="A197:C197"/>
    <mergeCell ref="D197:P197"/>
    <mergeCell ref="Q197:U197"/>
    <mergeCell ref="V197:AE197"/>
    <mergeCell ref="AF197:AJ197"/>
    <mergeCell ref="AK197:AO197"/>
    <mergeCell ref="BT195:BX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P195:AT195"/>
    <mergeCell ref="AU195:AY195"/>
    <mergeCell ref="AZ195:BD195"/>
    <mergeCell ref="BE195:BI195"/>
    <mergeCell ref="BJ195:BN195"/>
    <mergeCell ref="BO195:BS195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P197:AT197"/>
    <mergeCell ref="AU197:AY197"/>
    <mergeCell ref="AZ197:BD197"/>
    <mergeCell ref="BE197:BI197"/>
    <mergeCell ref="BJ197:BN197"/>
    <mergeCell ref="BO197:BS19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0:BI200"/>
    <mergeCell ref="BJ200:BN200"/>
    <mergeCell ref="BO200:BS200"/>
    <mergeCell ref="BT200:BX200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AP206:AT206"/>
    <mergeCell ref="AU206:AY206"/>
    <mergeCell ref="AZ206:BD206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V209:AE209"/>
    <mergeCell ref="AF209:AJ209"/>
    <mergeCell ref="AK209:AO209"/>
    <mergeCell ref="AP209:AT209"/>
    <mergeCell ref="AU209:AY209"/>
    <mergeCell ref="AZ209:BD209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6:BI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22:BI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21:BI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3:BI223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7:BI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8:BI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BE231:BI231"/>
    <mergeCell ref="A232:C232"/>
    <mergeCell ref="D232:P232"/>
    <mergeCell ref="Q232:U232"/>
    <mergeCell ref="V232:AE232"/>
    <mergeCell ref="AF232:AJ232"/>
    <mergeCell ref="AK232:AO232"/>
    <mergeCell ref="AP232:AT232"/>
    <mergeCell ref="AU232:AY232"/>
    <mergeCell ref="AZ232:BD232"/>
    <mergeCell ref="BE224:BI224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BE230:BI230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BE229:BI229"/>
    <mergeCell ref="A230:C230"/>
    <mergeCell ref="BE233:BI233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BE232:BI232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BE236:BI236"/>
    <mergeCell ref="BE235:BI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BE234:BI234"/>
    <mergeCell ref="A235:C235"/>
    <mergeCell ref="D235:P235"/>
    <mergeCell ref="Q235:U235"/>
    <mergeCell ref="V235:AE235"/>
    <mergeCell ref="AF235:AJ235"/>
    <mergeCell ref="AK235:AO235"/>
    <mergeCell ref="AP235:AT235"/>
    <mergeCell ref="AU235:AY235"/>
    <mergeCell ref="AZ235:BD235"/>
    <mergeCell ref="BD246:BH246"/>
    <mergeCell ref="BI246:BM246"/>
    <mergeCell ref="BN246:BR246"/>
    <mergeCell ref="A247:T247"/>
    <mergeCell ref="U247:Y247"/>
    <mergeCell ref="Z247:AD247"/>
    <mergeCell ref="AE247:AI247"/>
    <mergeCell ref="AJ247:AN247"/>
    <mergeCell ref="AO247:AS247"/>
    <mergeCell ref="AT247:AX247"/>
    <mergeCell ref="Z246:AD246"/>
    <mergeCell ref="AE246:AI246"/>
    <mergeCell ref="AJ246:AN246"/>
    <mergeCell ref="AO246:AS246"/>
    <mergeCell ref="AT246:AX246"/>
    <mergeCell ref="AY246:BC246"/>
    <mergeCell ref="A245:T245"/>
    <mergeCell ref="U245:Y245"/>
    <mergeCell ref="Z245:AD245"/>
    <mergeCell ref="AE245:AI245"/>
    <mergeCell ref="AJ245:AN245"/>
    <mergeCell ref="AO245:AS245"/>
    <mergeCell ref="AT245:AX245"/>
    <mergeCell ref="AY245:BC245"/>
    <mergeCell ref="BD245:BH245"/>
    <mergeCell ref="AO249:AS249"/>
    <mergeCell ref="AT249:AX249"/>
    <mergeCell ref="AY249:BC249"/>
    <mergeCell ref="BD249:BH249"/>
    <mergeCell ref="BI249:BM249"/>
    <mergeCell ref="BN249:BR249"/>
    <mergeCell ref="AT248:AX248"/>
    <mergeCell ref="AY248:BC248"/>
    <mergeCell ref="BD248:BH248"/>
    <mergeCell ref="BI248:BM248"/>
    <mergeCell ref="BN248:BR248"/>
    <mergeCell ref="A249:T249"/>
    <mergeCell ref="U249:Y249"/>
    <mergeCell ref="Z249:AD249"/>
    <mergeCell ref="AE249:AI249"/>
    <mergeCell ref="AJ249:AN249"/>
    <mergeCell ref="AY247:BC247"/>
    <mergeCell ref="BD247:BH247"/>
    <mergeCell ref="BI247:BM247"/>
    <mergeCell ref="BN247:BR247"/>
    <mergeCell ref="A248:T248"/>
    <mergeCell ref="U248:Y248"/>
    <mergeCell ref="Z248:AD248"/>
    <mergeCell ref="AE248:AI248"/>
    <mergeCell ref="AJ248:AN248"/>
    <mergeCell ref="AO248:AS248"/>
    <mergeCell ref="AO251:AS251"/>
    <mergeCell ref="AT251:AX251"/>
    <mergeCell ref="AY251:BC251"/>
    <mergeCell ref="BD251:BH251"/>
    <mergeCell ref="BI251:BM251"/>
    <mergeCell ref="BN251:BR251"/>
    <mergeCell ref="AT250:AX250"/>
    <mergeCell ref="AY250:BC250"/>
    <mergeCell ref="BD250:BH250"/>
    <mergeCell ref="BI250:BM250"/>
    <mergeCell ref="BN250:BR250"/>
    <mergeCell ref="A251:T251"/>
    <mergeCell ref="U251:Y251"/>
    <mergeCell ref="Z251:AD251"/>
    <mergeCell ref="AE251:AI251"/>
    <mergeCell ref="AJ251:AN251"/>
    <mergeCell ref="A250:T250"/>
    <mergeCell ref="U250:Y250"/>
    <mergeCell ref="Z250:AD250"/>
    <mergeCell ref="AE250:AI250"/>
    <mergeCell ref="AJ250:AN250"/>
    <mergeCell ref="AO250:AS250"/>
    <mergeCell ref="A254:T254"/>
    <mergeCell ref="U254:Y254"/>
    <mergeCell ref="Z254:AD254"/>
    <mergeCell ref="AE254:AI254"/>
    <mergeCell ref="AJ254:AN254"/>
    <mergeCell ref="AO254:AS254"/>
    <mergeCell ref="AO253:AS253"/>
    <mergeCell ref="AT253:AX253"/>
    <mergeCell ref="AY253:BC253"/>
    <mergeCell ref="BD253:BH253"/>
    <mergeCell ref="BI253:BM253"/>
    <mergeCell ref="BN253:BR253"/>
    <mergeCell ref="AT252:AX252"/>
    <mergeCell ref="AY252:BC252"/>
    <mergeCell ref="BD252:BH252"/>
    <mergeCell ref="BI252:BM252"/>
    <mergeCell ref="BN252:BR252"/>
    <mergeCell ref="A253:T253"/>
    <mergeCell ref="U253:Y253"/>
    <mergeCell ref="Z253:AD253"/>
    <mergeCell ref="AE253:AI253"/>
    <mergeCell ref="AJ253:AN253"/>
    <mergeCell ref="A252:T252"/>
    <mergeCell ref="U252:Y252"/>
    <mergeCell ref="Z252:AD252"/>
    <mergeCell ref="AE252:AI252"/>
    <mergeCell ref="AJ252:AN252"/>
    <mergeCell ref="AO252:AS252"/>
    <mergeCell ref="AU263:AW263"/>
    <mergeCell ref="AX263:AZ263"/>
    <mergeCell ref="BA263:BC263"/>
    <mergeCell ref="BD263:BF263"/>
    <mergeCell ref="BG263:BI263"/>
    <mergeCell ref="BJ263:BL263"/>
    <mergeCell ref="AC263:AE263"/>
    <mergeCell ref="AF263:AH263"/>
    <mergeCell ref="AI263:AK263"/>
    <mergeCell ref="AL263:AN263"/>
    <mergeCell ref="AO263:AQ263"/>
    <mergeCell ref="AR263:AT263"/>
    <mergeCell ref="AT254:AX254"/>
    <mergeCell ref="AY254:BC254"/>
    <mergeCell ref="BD254:BH254"/>
    <mergeCell ref="BI254:BM254"/>
    <mergeCell ref="BN254:BR254"/>
    <mergeCell ref="BA261:BC261"/>
    <mergeCell ref="BD261:BF261"/>
    <mergeCell ref="BG261:BI261"/>
    <mergeCell ref="BJ261:BL261"/>
    <mergeCell ref="AI261:AK261"/>
    <mergeCell ref="AL261:AN261"/>
    <mergeCell ref="AO261:AQ261"/>
    <mergeCell ref="AR261:AT261"/>
    <mergeCell ref="AU261:AW261"/>
    <mergeCell ref="AX261:AZ261"/>
    <mergeCell ref="BA260:BC260"/>
    <mergeCell ref="BD260:BF260"/>
    <mergeCell ref="BG260:BI260"/>
    <mergeCell ref="BJ260:BL260"/>
    <mergeCell ref="BJ258:BL259"/>
    <mergeCell ref="BA264:BC264"/>
    <mergeCell ref="BD264:BF264"/>
    <mergeCell ref="BG264:BI264"/>
    <mergeCell ref="BJ264:BL264"/>
    <mergeCell ref="A265:C265"/>
    <mergeCell ref="D265:V265"/>
    <mergeCell ref="W265:Y265"/>
    <mergeCell ref="Z265:AB265"/>
    <mergeCell ref="AC265:AE265"/>
    <mergeCell ref="AF265:AH265"/>
    <mergeCell ref="AI264:AK264"/>
    <mergeCell ref="AL264:AN264"/>
    <mergeCell ref="AO264:AQ264"/>
    <mergeCell ref="AR264:AT264"/>
    <mergeCell ref="AU264:AW264"/>
    <mergeCell ref="AX264:AZ264"/>
    <mergeCell ref="A264:C264"/>
    <mergeCell ref="D264:V264"/>
    <mergeCell ref="W264:Y264"/>
    <mergeCell ref="Z264:AB264"/>
    <mergeCell ref="AC264:AE264"/>
    <mergeCell ref="AF264:AH264"/>
    <mergeCell ref="BA266:BC266"/>
    <mergeCell ref="BD266:BF266"/>
    <mergeCell ref="BG266:BI266"/>
    <mergeCell ref="BJ266:BL266"/>
    <mergeCell ref="A267:C267"/>
    <mergeCell ref="D267:V267"/>
    <mergeCell ref="W267:Y267"/>
    <mergeCell ref="Z267:AB267"/>
    <mergeCell ref="AC267:AE267"/>
    <mergeCell ref="AF267:AH267"/>
    <mergeCell ref="AI266:AK266"/>
    <mergeCell ref="AL266:AN266"/>
    <mergeCell ref="AO266:AQ266"/>
    <mergeCell ref="AR266:AT266"/>
    <mergeCell ref="AU266:AW266"/>
    <mergeCell ref="AX266:AZ266"/>
    <mergeCell ref="BA265:BC265"/>
    <mergeCell ref="BD265:BF265"/>
    <mergeCell ref="BG265:BI265"/>
    <mergeCell ref="BJ265:BL265"/>
    <mergeCell ref="A266:C266"/>
    <mergeCell ref="D266:V266"/>
    <mergeCell ref="W266:Y266"/>
    <mergeCell ref="Z266:AB266"/>
    <mergeCell ref="AC266:AE266"/>
    <mergeCell ref="AF266:AH266"/>
    <mergeCell ref="AI265:AK265"/>
    <mergeCell ref="AL265:AN265"/>
    <mergeCell ref="AO265:AQ265"/>
    <mergeCell ref="AR265:AT265"/>
    <mergeCell ref="AU265:AW265"/>
    <mergeCell ref="AX265:AZ265"/>
    <mergeCell ref="BA268:BC268"/>
    <mergeCell ref="BD268:BF268"/>
    <mergeCell ref="BG268:BI268"/>
    <mergeCell ref="BJ268:BL268"/>
    <mergeCell ref="AI268:AK268"/>
    <mergeCell ref="AL268:AN268"/>
    <mergeCell ref="AO268:AQ268"/>
    <mergeCell ref="AR268:AT268"/>
    <mergeCell ref="AU268:AW268"/>
    <mergeCell ref="AX268:AZ268"/>
    <mergeCell ref="BA267:BC267"/>
    <mergeCell ref="BD267:BF267"/>
    <mergeCell ref="BG267:BI267"/>
    <mergeCell ref="BJ267:BL267"/>
    <mergeCell ref="A268:C268"/>
    <mergeCell ref="D268:V268"/>
    <mergeCell ref="W268:Y268"/>
    <mergeCell ref="Z268:AB268"/>
    <mergeCell ref="AC268:AE268"/>
    <mergeCell ref="AF268:AH268"/>
    <mergeCell ref="AI267:AK267"/>
    <mergeCell ref="AL267:AN267"/>
    <mergeCell ref="AO267:AQ267"/>
    <mergeCell ref="AR267:AT267"/>
    <mergeCell ref="AU267:AW267"/>
    <mergeCell ref="AX267:AZ267"/>
    <mergeCell ref="AX295:BA295"/>
    <mergeCell ref="BB295:BF295"/>
    <mergeCell ref="BG295:BJ295"/>
    <mergeCell ref="BK295:BO295"/>
    <mergeCell ref="BP295:BS295"/>
    <mergeCell ref="A296:M296"/>
    <mergeCell ref="N296:U296"/>
    <mergeCell ref="V296:Z296"/>
    <mergeCell ref="AA296:AE296"/>
    <mergeCell ref="AF296:AI296"/>
    <mergeCell ref="BK294:BO294"/>
    <mergeCell ref="BP294:BS294"/>
    <mergeCell ref="A295:M295"/>
    <mergeCell ref="N295:U295"/>
    <mergeCell ref="V295:Z295"/>
    <mergeCell ref="AA295:AE295"/>
    <mergeCell ref="AF295:AI295"/>
    <mergeCell ref="AJ295:AN295"/>
    <mergeCell ref="AO295:AR295"/>
    <mergeCell ref="AS295:AW295"/>
    <mergeCell ref="A294:M294"/>
    <mergeCell ref="N294:U294"/>
    <mergeCell ref="V294:Z294"/>
    <mergeCell ref="AA294:AE294"/>
    <mergeCell ref="AF294:AI294"/>
    <mergeCell ref="AJ294:AN294"/>
    <mergeCell ref="AO294:AR294"/>
    <mergeCell ref="AX297:BA297"/>
    <mergeCell ref="BB297:BF297"/>
    <mergeCell ref="BG297:BJ297"/>
    <mergeCell ref="BK297:BO297"/>
    <mergeCell ref="BP297:BS297"/>
    <mergeCell ref="A298:M298"/>
    <mergeCell ref="N298:U298"/>
    <mergeCell ref="V298:Z298"/>
    <mergeCell ref="AA298:AE298"/>
    <mergeCell ref="AF298:AI298"/>
    <mergeCell ref="BK296:BO296"/>
    <mergeCell ref="BP296:BS296"/>
    <mergeCell ref="A297:M297"/>
    <mergeCell ref="N297:U297"/>
    <mergeCell ref="V297:Z297"/>
    <mergeCell ref="AA297:AE297"/>
    <mergeCell ref="AF297:AI297"/>
    <mergeCell ref="AJ297:AN297"/>
    <mergeCell ref="AO297:AR297"/>
    <mergeCell ref="AS297:AW297"/>
    <mergeCell ref="AJ296:AN296"/>
    <mergeCell ref="AO296:AR296"/>
    <mergeCell ref="AS296:AW296"/>
    <mergeCell ref="AX296:BA296"/>
    <mergeCell ref="BB296:BF296"/>
    <mergeCell ref="BG296:BJ296"/>
    <mergeCell ref="A312:F312"/>
    <mergeCell ref="G312:S312"/>
    <mergeCell ref="T312:Y312"/>
    <mergeCell ref="Z312:AD312"/>
    <mergeCell ref="AE312:AJ312"/>
    <mergeCell ref="AK312:AP312"/>
    <mergeCell ref="AQ312:AV312"/>
    <mergeCell ref="AW312:BA312"/>
    <mergeCell ref="AX299:BA299"/>
    <mergeCell ref="BB299:BF299"/>
    <mergeCell ref="BG299:BJ299"/>
    <mergeCell ref="BK299:BO299"/>
    <mergeCell ref="BP299:BS299"/>
    <mergeCell ref="BK298:BO298"/>
    <mergeCell ref="BP298:BS298"/>
    <mergeCell ref="A299:M299"/>
    <mergeCell ref="N299:U299"/>
    <mergeCell ref="V299:Z299"/>
    <mergeCell ref="AA299:AE299"/>
    <mergeCell ref="AF299:AI299"/>
    <mergeCell ref="AJ299:AN299"/>
    <mergeCell ref="AO299:AR299"/>
    <mergeCell ref="AS299:AW299"/>
    <mergeCell ref="AJ298:AN298"/>
    <mergeCell ref="AO298:AR298"/>
    <mergeCell ref="AS298:AW298"/>
    <mergeCell ref="AX298:BA298"/>
    <mergeCell ref="BB298:BF298"/>
    <mergeCell ref="BG298:BJ298"/>
    <mergeCell ref="AK310:AP310"/>
    <mergeCell ref="AQ310:AV310"/>
    <mergeCell ref="AW310:BA310"/>
    <mergeCell ref="BB314:BF314"/>
    <mergeCell ref="BG314:BL314"/>
    <mergeCell ref="A315:F315"/>
    <mergeCell ref="G315:S315"/>
    <mergeCell ref="T315:Y315"/>
    <mergeCell ref="Z315:AD315"/>
    <mergeCell ref="AE315:AJ315"/>
    <mergeCell ref="AK315:AP315"/>
    <mergeCell ref="AQ315:AV315"/>
    <mergeCell ref="AW315:BA315"/>
    <mergeCell ref="BB313:BF313"/>
    <mergeCell ref="BG313:BL313"/>
    <mergeCell ref="A314:F314"/>
    <mergeCell ref="G314:S314"/>
    <mergeCell ref="T314:Y314"/>
    <mergeCell ref="Z314:AD314"/>
    <mergeCell ref="AE314:AJ314"/>
    <mergeCell ref="AK314:AP314"/>
    <mergeCell ref="AQ314:AV314"/>
    <mergeCell ref="AW314:BA314"/>
    <mergeCell ref="T313:Y313"/>
    <mergeCell ref="Z313:AD313"/>
    <mergeCell ref="AE313:AJ313"/>
    <mergeCell ref="AK313:AP313"/>
    <mergeCell ref="AQ313:AV313"/>
    <mergeCell ref="AW313:BA313"/>
    <mergeCell ref="BB316:BF316"/>
    <mergeCell ref="BG316:BL316"/>
    <mergeCell ref="A317:F317"/>
    <mergeCell ref="G317:S317"/>
    <mergeCell ref="T317:Y317"/>
    <mergeCell ref="Z317:AD317"/>
    <mergeCell ref="AE317:AJ317"/>
    <mergeCell ref="AK317:AP317"/>
    <mergeCell ref="AQ317:AV317"/>
    <mergeCell ref="AW317:BA317"/>
    <mergeCell ref="BB315:BF315"/>
    <mergeCell ref="BG315:BL315"/>
    <mergeCell ref="A316:F316"/>
    <mergeCell ref="G316:S316"/>
    <mergeCell ref="T316:Y316"/>
    <mergeCell ref="Z316:AD316"/>
    <mergeCell ref="AE316:AJ316"/>
    <mergeCell ref="AK316:AP316"/>
    <mergeCell ref="AQ316:AV316"/>
    <mergeCell ref="AW316:BA316"/>
    <mergeCell ref="BB318:BF318"/>
    <mergeCell ref="BG318:BL318"/>
    <mergeCell ref="A319:F319"/>
    <mergeCell ref="G319:S319"/>
    <mergeCell ref="T319:Y319"/>
    <mergeCell ref="Z319:AD319"/>
    <mergeCell ref="AE319:AJ319"/>
    <mergeCell ref="AK319:AP319"/>
    <mergeCell ref="AQ319:AV319"/>
    <mergeCell ref="AW319:BA319"/>
    <mergeCell ref="BB317:BF317"/>
    <mergeCell ref="BG317:BL317"/>
    <mergeCell ref="A318:F318"/>
    <mergeCell ref="G318:S318"/>
    <mergeCell ref="T318:Y318"/>
    <mergeCell ref="Z318:AD318"/>
    <mergeCell ref="AE318:AJ318"/>
    <mergeCell ref="AK318:AP318"/>
    <mergeCell ref="AQ318:AV318"/>
    <mergeCell ref="AW318:BA318"/>
    <mergeCell ref="BB320:BF320"/>
    <mergeCell ref="BG320:BL320"/>
    <mergeCell ref="A321:F321"/>
    <mergeCell ref="G321:S321"/>
    <mergeCell ref="T321:Y321"/>
    <mergeCell ref="Z321:AD321"/>
    <mergeCell ref="AE321:AJ321"/>
    <mergeCell ref="AK321:AP321"/>
    <mergeCell ref="AQ321:AV321"/>
    <mergeCell ref="AW321:BA321"/>
    <mergeCell ref="BB319:BF319"/>
    <mergeCell ref="BG319:BL319"/>
    <mergeCell ref="A320:F320"/>
    <mergeCell ref="G320:S320"/>
    <mergeCell ref="T320:Y320"/>
    <mergeCell ref="Z320:AD320"/>
    <mergeCell ref="AE320:AJ320"/>
    <mergeCell ref="AK320:AP320"/>
    <mergeCell ref="AQ320:AV320"/>
    <mergeCell ref="AW320:BA320"/>
    <mergeCell ref="BB322:BF322"/>
    <mergeCell ref="BG322:BL322"/>
    <mergeCell ref="A323:F323"/>
    <mergeCell ref="G323:S323"/>
    <mergeCell ref="T323:Y323"/>
    <mergeCell ref="Z323:AD323"/>
    <mergeCell ref="AE323:AJ323"/>
    <mergeCell ref="AK323:AP323"/>
    <mergeCell ref="AQ323:AV323"/>
    <mergeCell ref="AW323:BA323"/>
    <mergeCell ref="BB321:BF321"/>
    <mergeCell ref="BG321:BL321"/>
    <mergeCell ref="A322:F322"/>
    <mergeCell ref="G322:S322"/>
    <mergeCell ref="T322:Y322"/>
    <mergeCell ref="Z322:AD322"/>
    <mergeCell ref="AE322:AJ322"/>
    <mergeCell ref="AK322:AP322"/>
    <mergeCell ref="AQ322:AV322"/>
    <mergeCell ref="AW322:BA322"/>
    <mergeCell ref="BB324:BF324"/>
    <mergeCell ref="BG324:BL324"/>
    <mergeCell ref="A325:F325"/>
    <mergeCell ref="G325:S325"/>
    <mergeCell ref="T325:Y325"/>
    <mergeCell ref="Z325:AD325"/>
    <mergeCell ref="AE325:AJ325"/>
    <mergeCell ref="AK325:AP325"/>
    <mergeCell ref="AQ325:AV325"/>
    <mergeCell ref="AW325:BA325"/>
    <mergeCell ref="BB323:BF323"/>
    <mergeCell ref="BG323:BL323"/>
    <mergeCell ref="A324:F324"/>
    <mergeCell ref="G324:S324"/>
    <mergeCell ref="T324:Y324"/>
    <mergeCell ref="Z324:AD324"/>
    <mergeCell ref="AE324:AJ324"/>
    <mergeCell ref="AK324:AP324"/>
    <mergeCell ref="AQ324:AV324"/>
    <mergeCell ref="AW324:BA324"/>
    <mergeCell ref="BB327:BF327"/>
    <mergeCell ref="BG327:BL327"/>
    <mergeCell ref="BB326:BF326"/>
    <mergeCell ref="BG326:BL326"/>
    <mergeCell ref="A327:F327"/>
    <mergeCell ref="G327:S327"/>
    <mergeCell ref="T327:Y327"/>
    <mergeCell ref="Z327:AD327"/>
    <mergeCell ref="AE327:AJ327"/>
    <mergeCell ref="AK327:AP327"/>
    <mergeCell ref="AQ327:AV327"/>
    <mergeCell ref="AW327:BA327"/>
    <mergeCell ref="BB325:BF325"/>
    <mergeCell ref="BG325:BL325"/>
    <mergeCell ref="A326:F326"/>
    <mergeCell ref="G326:S326"/>
    <mergeCell ref="T326:Y326"/>
    <mergeCell ref="Z326:AD326"/>
    <mergeCell ref="AE326:AJ326"/>
    <mergeCell ref="AK326:AP326"/>
    <mergeCell ref="AQ326:AV326"/>
    <mergeCell ref="AW326:BA326"/>
    <mergeCell ref="AT337:AW337"/>
    <mergeCell ref="AX337:BB337"/>
    <mergeCell ref="BC337:BG337"/>
    <mergeCell ref="BH337:BL337"/>
    <mergeCell ref="A338:F338"/>
    <mergeCell ref="G338:P338"/>
    <mergeCell ref="Q338:U338"/>
    <mergeCell ref="V338:Y338"/>
    <mergeCell ref="Z338:AD338"/>
    <mergeCell ref="AE338:AI338"/>
    <mergeCell ref="A337:F337"/>
    <mergeCell ref="G337:P337"/>
    <mergeCell ref="Q337:U337"/>
    <mergeCell ref="V337:Y337"/>
    <mergeCell ref="Z337:AD337"/>
    <mergeCell ref="AE337:AI337"/>
    <mergeCell ref="AJ337:AN337"/>
    <mergeCell ref="AO337:AS337"/>
    <mergeCell ref="AJ339:AN339"/>
    <mergeCell ref="AO339:AS339"/>
    <mergeCell ref="AT339:AW339"/>
    <mergeCell ref="AX339:BB339"/>
    <mergeCell ref="BC339:BG339"/>
    <mergeCell ref="BH339:BL339"/>
    <mergeCell ref="A339:F339"/>
    <mergeCell ref="G339:P339"/>
    <mergeCell ref="Q339:U339"/>
    <mergeCell ref="V339:Y339"/>
    <mergeCell ref="Z339:AD339"/>
    <mergeCell ref="AE339:AI339"/>
    <mergeCell ref="AJ338:AN338"/>
    <mergeCell ref="AO338:AS338"/>
    <mergeCell ref="AT338:AW338"/>
    <mergeCell ref="AX338:BB338"/>
    <mergeCell ref="BC338:BG338"/>
    <mergeCell ref="BH338:BL338"/>
    <mergeCell ref="AJ341:AN341"/>
    <mergeCell ref="AO341:AS341"/>
    <mergeCell ref="AT341:AW341"/>
    <mergeCell ref="AX341:BB341"/>
    <mergeCell ref="BC341:BG341"/>
    <mergeCell ref="BH341:BL341"/>
    <mergeCell ref="A341:F341"/>
    <mergeCell ref="G341:P341"/>
    <mergeCell ref="Q341:U341"/>
    <mergeCell ref="V341:Y341"/>
    <mergeCell ref="Z341:AD341"/>
    <mergeCell ref="AE341:AI341"/>
    <mergeCell ref="AJ340:AN340"/>
    <mergeCell ref="AO340:AS340"/>
    <mergeCell ref="AT340:AW340"/>
    <mergeCell ref="AX340:BB340"/>
    <mergeCell ref="BC340:BG340"/>
    <mergeCell ref="BH340:BL340"/>
    <mergeCell ref="A340:F340"/>
    <mergeCell ref="G340:P340"/>
    <mergeCell ref="Q340:U340"/>
    <mergeCell ref="V340:Y340"/>
    <mergeCell ref="Z340:AD340"/>
    <mergeCell ref="AE340:AI340"/>
    <mergeCell ref="AJ343:AN343"/>
    <mergeCell ref="AO343:AS343"/>
    <mergeCell ref="AT343:AW343"/>
    <mergeCell ref="AX343:BB343"/>
    <mergeCell ref="BC343:BG343"/>
    <mergeCell ref="BH343:BL343"/>
    <mergeCell ref="A343:F343"/>
    <mergeCell ref="G343:P343"/>
    <mergeCell ref="Q343:U343"/>
    <mergeCell ref="V343:Y343"/>
    <mergeCell ref="Z343:AD343"/>
    <mergeCell ref="AE343:AI343"/>
    <mergeCell ref="AJ342:AN342"/>
    <mergeCell ref="AO342:AS342"/>
    <mergeCell ref="AT342:AW342"/>
    <mergeCell ref="AX342:BB342"/>
    <mergeCell ref="BC342:BG342"/>
    <mergeCell ref="BH342:BL342"/>
    <mergeCell ref="A342:F342"/>
    <mergeCell ref="G342:P342"/>
    <mergeCell ref="Q342:U342"/>
    <mergeCell ref="V342:Y342"/>
    <mergeCell ref="Z342:AD342"/>
    <mergeCell ref="AE342:AI342"/>
    <mergeCell ref="AJ345:AN345"/>
    <mergeCell ref="AO345:AS345"/>
    <mergeCell ref="AT345:AW345"/>
    <mergeCell ref="AX345:BB345"/>
    <mergeCell ref="BC345:BG345"/>
    <mergeCell ref="BH345:BL345"/>
    <mergeCell ref="A345:F345"/>
    <mergeCell ref="G345:P345"/>
    <mergeCell ref="Q345:U345"/>
    <mergeCell ref="V345:Y345"/>
    <mergeCell ref="Z345:AD345"/>
    <mergeCell ref="AE345:AI345"/>
    <mergeCell ref="AJ344:AN344"/>
    <mergeCell ref="AO344:AS344"/>
    <mergeCell ref="AT344:AW344"/>
    <mergeCell ref="AX344:BB344"/>
    <mergeCell ref="BC344:BG344"/>
    <mergeCell ref="BH344:BL344"/>
    <mergeCell ref="A344:F344"/>
    <mergeCell ref="G344:P344"/>
    <mergeCell ref="Q344:U344"/>
    <mergeCell ref="V344:Y344"/>
    <mergeCell ref="Z344:AD344"/>
    <mergeCell ref="AE344:AI344"/>
    <mergeCell ref="AJ347:AN347"/>
    <mergeCell ref="AO347:AS347"/>
    <mergeCell ref="AT347:AW347"/>
    <mergeCell ref="AX347:BB347"/>
    <mergeCell ref="BC347:BG347"/>
    <mergeCell ref="BH347:BL347"/>
    <mergeCell ref="A347:F347"/>
    <mergeCell ref="G347:P347"/>
    <mergeCell ref="Q347:U347"/>
    <mergeCell ref="V347:Y347"/>
    <mergeCell ref="Z347:AD347"/>
    <mergeCell ref="AE347:AI347"/>
    <mergeCell ref="AJ346:AN346"/>
    <mergeCell ref="AO346:AS346"/>
    <mergeCell ref="AT346:AW346"/>
    <mergeCell ref="AX346:BB346"/>
    <mergeCell ref="BC346:BG346"/>
    <mergeCell ref="BH346:BL346"/>
    <mergeCell ref="A346:F346"/>
    <mergeCell ref="G346:P346"/>
    <mergeCell ref="Q346:U346"/>
    <mergeCell ref="V346:Y346"/>
    <mergeCell ref="Z346:AD346"/>
    <mergeCell ref="AE346:AI346"/>
    <mergeCell ref="AJ349:AN349"/>
    <mergeCell ref="AO349:AS349"/>
    <mergeCell ref="AT349:AW349"/>
    <mergeCell ref="AX349:BB349"/>
    <mergeCell ref="BC349:BG349"/>
    <mergeCell ref="BH349:BL349"/>
    <mergeCell ref="A349:F349"/>
    <mergeCell ref="G349:P349"/>
    <mergeCell ref="Q349:U349"/>
    <mergeCell ref="V349:Y349"/>
    <mergeCell ref="Z349:AD349"/>
    <mergeCell ref="AE349:AI349"/>
    <mergeCell ref="AJ348:AN348"/>
    <mergeCell ref="AO348:AS348"/>
    <mergeCell ref="AT348:AW348"/>
    <mergeCell ref="AX348:BB348"/>
    <mergeCell ref="BC348:BG348"/>
    <mergeCell ref="BH348:BL348"/>
    <mergeCell ref="A348:F348"/>
    <mergeCell ref="G348:P348"/>
    <mergeCell ref="Q348:U348"/>
    <mergeCell ref="V348:Y348"/>
    <mergeCell ref="Z348:AD348"/>
    <mergeCell ref="AE348:AI348"/>
    <mergeCell ref="AJ351:AN351"/>
    <mergeCell ref="AO351:AS351"/>
    <mergeCell ref="AT351:AW351"/>
    <mergeCell ref="AX351:BB351"/>
    <mergeCell ref="BC351:BG351"/>
    <mergeCell ref="BH351:BL351"/>
    <mergeCell ref="A351:F351"/>
    <mergeCell ref="G351:P351"/>
    <mergeCell ref="Q351:U351"/>
    <mergeCell ref="V351:Y351"/>
    <mergeCell ref="Z351:AD351"/>
    <mergeCell ref="AE351:AI351"/>
    <mergeCell ref="AJ350:AN350"/>
    <mergeCell ref="AO350:AS350"/>
    <mergeCell ref="AT350:AW350"/>
    <mergeCell ref="AX350:BB350"/>
    <mergeCell ref="BC350:BG350"/>
    <mergeCell ref="BH350:BL350"/>
    <mergeCell ref="A350:F350"/>
    <mergeCell ref="G350:P350"/>
    <mergeCell ref="Q350:U350"/>
    <mergeCell ref="V350:Y350"/>
    <mergeCell ref="Z350:AD350"/>
    <mergeCell ref="AE350:AI350"/>
    <mergeCell ref="AE361:AJ361"/>
    <mergeCell ref="AK361:AP361"/>
    <mergeCell ref="AQ361:AV361"/>
    <mergeCell ref="AW361:BD361"/>
    <mergeCell ref="BE361:BL361"/>
    <mergeCell ref="A362:F362"/>
    <mergeCell ref="G362:S362"/>
    <mergeCell ref="T362:Y362"/>
    <mergeCell ref="Z362:AD362"/>
    <mergeCell ref="AE362:AJ362"/>
    <mergeCell ref="AJ352:AN352"/>
    <mergeCell ref="AO352:AS352"/>
    <mergeCell ref="AT352:AW352"/>
    <mergeCell ref="AX352:BB352"/>
    <mergeCell ref="BC352:BG352"/>
    <mergeCell ref="BH352:BL352"/>
    <mergeCell ref="A352:F352"/>
    <mergeCell ref="G352:P352"/>
    <mergeCell ref="Q352:U352"/>
    <mergeCell ref="V352:Y352"/>
    <mergeCell ref="Z352:AD352"/>
    <mergeCell ref="AE352:AI352"/>
    <mergeCell ref="Z360:AD360"/>
    <mergeCell ref="AE360:AJ360"/>
    <mergeCell ref="AK360:AP360"/>
    <mergeCell ref="AQ360:AV360"/>
    <mergeCell ref="A359:F359"/>
    <mergeCell ref="G359:S359"/>
    <mergeCell ref="T359:Y359"/>
    <mergeCell ref="Z359:AD359"/>
    <mergeCell ref="AE359:AJ359"/>
    <mergeCell ref="AK359:AP359"/>
    <mergeCell ref="AQ363:AV363"/>
    <mergeCell ref="AW363:BD363"/>
    <mergeCell ref="BE363:BL363"/>
    <mergeCell ref="A364:F364"/>
    <mergeCell ref="G364:S364"/>
    <mergeCell ref="T364:Y364"/>
    <mergeCell ref="Z364:AD364"/>
    <mergeCell ref="AE364:AJ364"/>
    <mergeCell ref="AK364:AP364"/>
    <mergeCell ref="AQ364:AV364"/>
    <mergeCell ref="AK362:AP362"/>
    <mergeCell ref="AQ362:AV362"/>
    <mergeCell ref="AW362:BD362"/>
    <mergeCell ref="BE362:BL362"/>
    <mergeCell ref="A363:F363"/>
    <mergeCell ref="G363:S363"/>
    <mergeCell ref="T363:Y363"/>
    <mergeCell ref="Z363:AD363"/>
    <mergeCell ref="AE363:AJ363"/>
    <mergeCell ref="AK363:AP363"/>
    <mergeCell ref="BE365:BL365"/>
    <mergeCell ref="A366:F366"/>
    <mergeCell ref="G366:S366"/>
    <mergeCell ref="T366:Y366"/>
    <mergeCell ref="Z366:AD366"/>
    <mergeCell ref="AE366:AJ366"/>
    <mergeCell ref="AK366:AP366"/>
    <mergeCell ref="AQ366:AV366"/>
    <mergeCell ref="AW366:BD366"/>
    <mergeCell ref="BE366:BL366"/>
    <mergeCell ref="AW364:BD364"/>
    <mergeCell ref="BE364:BL364"/>
    <mergeCell ref="A365:F365"/>
    <mergeCell ref="G365:S365"/>
    <mergeCell ref="T365:Y365"/>
    <mergeCell ref="Z365:AD365"/>
    <mergeCell ref="AE365:AJ365"/>
    <mergeCell ref="AK365:AP365"/>
    <mergeCell ref="AQ365:AV365"/>
    <mergeCell ref="AW365:BD365"/>
    <mergeCell ref="AW368:BD368"/>
    <mergeCell ref="BE368:BL368"/>
    <mergeCell ref="A369:F369"/>
    <mergeCell ref="G369:S369"/>
    <mergeCell ref="T369:Y369"/>
    <mergeCell ref="Z369:AD369"/>
    <mergeCell ref="AE369:AJ369"/>
    <mergeCell ref="AK369:AP369"/>
    <mergeCell ref="AQ369:AV369"/>
    <mergeCell ref="AW369:BD369"/>
    <mergeCell ref="AQ367:AV367"/>
    <mergeCell ref="AW367:BD367"/>
    <mergeCell ref="BE367:BL367"/>
    <mergeCell ref="A368:F368"/>
    <mergeCell ref="G368:S368"/>
    <mergeCell ref="T368:Y368"/>
    <mergeCell ref="Z368:AD368"/>
    <mergeCell ref="AE368:AJ368"/>
    <mergeCell ref="AK368:AP368"/>
    <mergeCell ref="AQ368:AV368"/>
    <mergeCell ref="A367:F367"/>
    <mergeCell ref="G367:S367"/>
    <mergeCell ref="T367:Y367"/>
    <mergeCell ref="Z367:AD367"/>
    <mergeCell ref="AE367:AJ367"/>
    <mergeCell ref="AK367:AP367"/>
    <mergeCell ref="AQ371:AV371"/>
    <mergeCell ref="AW371:BD371"/>
    <mergeCell ref="BE371:BL371"/>
    <mergeCell ref="A372:F372"/>
    <mergeCell ref="G372:S372"/>
    <mergeCell ref="T372:Y372"/>
    <mergeCell ref="Z372:AD372"/>
    <mergeCell ref="AE372:AJ372"/>
    <mergeCell ref="AK372:AP372"/>
    <mergeCell ref="AQ372:AV372"/>
    <mergeCell ref="A371:F371"/>
    <mergeCell ref="G371:S371"/>
    <mergeCell ref="T371:Y371"/>
    <mergeCell ref="Z371:AD371"/>
    <mergeCell ref="AE371:AJ371"/>
    <mergeCell ref="AK371:AP371"/>
    <mergeCell ref="BE369:BL369"/>
    <mergeCell ref="A370:F370"/>
    <mergeCell ref="G370:S370"/>
    <mergeCell ref="T370:Y370"/>
    <mergeCell ref="Z370:AD370"/>
    <mergeCell ref="AE370:AJ370"/>
    <mergeCell ref="AK370:AP370"/>
    <mergeCell ref="AQ370:AV370"/>
    <mergeCell ref="AW370:BD370"/>
    <mergeCell ref="BE370:BL370"/>
    <mergeCell ref="BE373:BL373"/>
    <mergeCell ref="A374:F374"/>
    <mergeCell ref="G374:S374"/>
    <mergeCell ref="T374:Y374"/>
    <mergeCell ref="Z374:AD374"/>
    <mergeCell ref="AE374:AJ374"/>
    <mergeCell ref="AK374:AP374"/>
    <mergeCell ref="AQ374:AV374"/>
    <mergeCell ref="AW374:BD374"/>
    <mergeCell ref="BE374:BL374"/>
    <mergeCell ref="AW372:BD372"/>
    <mergeCell ref="BE372:BL372"/>
    <mergeCell ref="A373:F373"/>
    <mergeCell ref="G373:S373"/>
    <mergeCell ref="T373:Y373"/>
    <mergeCell ref="Z373:AD373"/>
    <mergeCell ref="AE373:AJ373"/>
    <mergeCell ref="AK373:AP373"/>
    <mergeCell ref="AQ373:AV373"/>
    <mergeCell ref="AW373:BD373"/>
    <mergeCell ref="A385:V385"/>
    <mergeCell ref="AH388:AP388"/>
    <mergeCell ref="AH386:AP386"/>
    <mergeCell ref="Y388:AA388"/>
    <mergeCell ref="A388:X388"/>
    <mergeCell ref="AU388:BF388"/>
    <mergeCell ref="AU386:BF386"/>
    <mergeCell ref="AU385:BF385"/>
    <mergeCell ref="AH389:AP389"/>
    <mergeCell ref="AU389:BF389"/>
    <mergeCell ref="AH385:AP385"/>
    <mergeCell ref="AW376:BD376"/>
    <mergeCell ref="BE376:BL376"/>
    <mergeCell ref="AQ375:AV375"/>
    <mergeCell ref="AW375:BD375"/>
    <mergeCell ref="BE375:BL375"/>
    <mergeCell ref="A376:F376"/>
    <mergeCell ref="G376:S376"/>
    <mergeCell ref="T376:Y376"/>
    <mergeCell ref="Z376:AD376"/>
    <mergeCell ref="AE376:AJ376"/>
    <mergeCell ref="AK376:AP376"/>
    <mergeCell ref="AQ376:AV376"/>
    <mergeCell ref="A375:F375"/>
    <mergeCell ref="G375:S375"/>
    <mergeCell ref="T375:Y375"/>
    <mergeCell ref="Z375:AD375"/>
    <mergeCell ref="AE375:AJ375"/>
    <mergeCell ref="AK375:AP375"/>
  </mergeCells>
  <conditionalFormatting sqref="A147:A151 A159:A163 A262:A268">
    <cfRule type="cellIs" dxfId="15" priority="3" stopIfTrue="1" operator="equal">
      <formula>A146</formula>
    </cfRule>
  </conditionalFormatting>
  <conditionalFormatting sqref="A171:C187 A207:C223 A226:C230 A232:C236">
    <cfRule type="cellIs" dxfId="14" priority="1" stopIfTrue="1" operator="equal">
      <formula>A170</formula>
    </cfRule>
    <cfRule type="cellIs" dxfId="13" priority="2" stopIfTrue="1" operator="equal">
      <formula>0</formula>
    </cfRule>
  </conditionalFormatting>
  <conditionalFormatting sqref="A164">
    <cfRule type="cellIs" dxfId="12" priority="5" stopIfTrue="1" operator="equal">
      <formula>A159</formula>
    </cfRule>
  </conditionalFormatting>
  <conditionalFormatting sqref="A195:C200 A190:C193">
    <cfRule type="cellIs" dxfId="11" priority="6" stopIfTrue="1" operator="equal">
      <formula>A183</formula>
    </cfRule>
    <cfRule type="cellIs" dxfId="10" priority="7" stopIfTrue="1" operator="equal">
      <formula>0</formula>
    </cfRule>
  </conditionalFormatting>
  <conditionalFormatting sqref="A188:C188">
    <cfRule type="cellIs" dxfId="9" priority="8" stopIfTrue="1" operator="equal">
      <formula>A193</formula>
    </cfRule>
    <cfRule type="cellIs" dxfId="8" priority="9" stopIfTrue="1" operator="equal">
      <formula>0</formula>
    </cfRule>
  </conditionalFormatting>
  <conditionalFormatting sqref="A189:C189">
    <cfRule type="cellIs" dxfId="7" priority="10" stopIfTrue="1" operator="equal">
      <formula>#REF!</formula>
    </cfRule>
    <cfRule type="cellIs" dxfId="6" priority="11" stopIfTrue="1" operator="equal">
      <formula>0</formula>
    </cfRule>
  </conditionalFormatting>
  <conditionalFormatting sqref="A225:C225">
    <cfRule type="cellIs" dxfId="5" priority="14" stopIfTrue="1" operator="equal">
      <formula>A223</formula>
    </cfRule>
    <cfRule type="cellIs" dxfId="4" priority="15" stopIfTrue="1" operator="equal">
      <formula>0</formula>
    </cfRule>
  </conditionalFormatting>
  <conditionalFormatting sqref="A224:C224">
    <cfRule type="cellIs" dxfId="3" priority="18" stopIfTrue="1" operator="equal">
      <formula>A230</formula>
    </cfRule>
    <cfRule type="cellIs" dxfId="2" priority="19" stopIfTrue="1" operator="equal">
      <formula>0</formula>
    </cfRule>
  </conditionalFormatting>
  <conditionalFormatting sqref="A231:C231">
    <cfRule type="cellIs" dxfId="1" priority="20" stopIfTrue="1" operator="equal">
      <formula>A224</formula>
    </cfRule>
    <cfRule type="cellIs" dxfId="0" priority="2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10" orientation="landscape" r:id="rId1"/>
  <headerFooter alignWithMargins="0"/>
  <rowBreaks count="6" manualBreakCount="6">
    <brk id="131" max="76" man="1"/>
    <brk id="165" max="76" man="1"/>
    <brk id="226" max="76" man="1"/>
    <brk id="268" max="76" man="1"/>
    <brk id="303" max="76" man="1"/>
    <brk id="348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КПК0813102</vt:lpstr>
      <vt:lpstr>'Додаток2 КПК0813102'!Область_печати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fil</cp:lastModifiedBy>
  <cp:lastPrinted>2021-03-25T14:11:40Z</cp:lastPrinted>
  <dcterms:created xsi:type="dcterms:W3CDTF">2016-07-02T12:27:50Z</dcterms:created>
  <dcterms:modified xsi:type="dcterms:W3CDTF">2021-03-25T14:18:20Z</dcterms:modified>
</cp:coreProperties>
</file>